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40" yWindow="-420" windowWidth="27340" windowHeight="19400" tabRatio="289"/>
  </bookViews>
  <sheets>
    <sheet name="2008-2009 (to date)" sheetId="3" r:id="rId1"/>
    <sheet name="2007-2008" sheetId="2" r:id="rId2"/>
    <sheet name="2006-2007" sheetId="1" r:id="rId3"/>
  </sheets>
  <definedNames>
    <definedName name="_xlnm.Print_Titles" localSheetId="2">'2006-2007'!$A:$A,'2006-2007'!$1:$1</definedName>
    <definedName name="_xlnm.Print_Titles" localSheetId="1">'2007-2008'!$A:$A,'2007-2008'!$1:$1</definedName>
    <definedName name="_xlnm.Print_Titles" localSheetId="0">'2008-2009 (to date)'!$A:$A,'2008-2009 (to date)'!$1:$1</definedName>
  </definedNames>
  <calcPr calcId="130404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O65" i="1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P66" i="2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4"/>
  <c r="P65"/>
  <c r="Q68" i="3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6"/>
  <c r="Q67"/>
  <c r="Q64"/>
  <c r="Q63"/>
</calcChain>
</file>

<file path=xl/comments1.xml><?xml version="1.0" encoding="utf-8"?>
<comments xmlns="http://schemas.openxmlformats.org/spreadsheetml/2006/main">
  <authors>
    <author>Douglas Ulmer</author>
  </authors>
  <commentList>
    <comment ref="C29" authorId="0">
      <text>
        <r>
          <rPr>
            <b/>
            <sz val="9"/>
            <color indexed="81"/>
            <rFont val="Arial"/>
          </rPr>
          <t>Douglas Ulmer:</t>
        </r>
        <r>
          <rPr>
            <sz val="9"/>
            <color indexed="81"/>
            <rFont val="Arial"/>
          </rPr>
          <t xml:space="preserve">
Laetsch replaces Toubassi</t>
        </r>
      </text>
    </comment>
  </commentList>
</comments>
</file>

<file path=xl/sharedStrings.xml><?xml version="1.0" encoding="utf-8"?>
<sst xmlns="http://schemas.openxmlformats.org/spreadsheetml/2006/main" count="565" uniqueCount="259">
  <si>
    <t>Tiep</t>
  </si>
  <si>
    <t>Pham Huu</t>
  </si>
  <si>
    <t>Lomen</t>
  </si>
  <si>
    <t>Dist Prof</t>
  </si>
  <si>
    <t>McCallum</t>
  </si>
  <si>
    <t>Bill</t>
  </si>
  <si>
    <t>Velez</t>
  </si>
  <si>
    <t>Bhattacharya</t>
  </si>
  <si>
    <t>Rabi</t>
  </si>
  <si>
    <t>Prof</t>
  </si>
  <si>
    <t>Civil</t>
  </si>
  <si>
    <t>Marta</t>
  </si>
  <si>
    <t>Conway</t>
  </si>
  <si>
    <t>Cushing</t>
  </si>
  <si>
    <t>Jim</t>
  </si>
  <si>
    <t>Ercolani</t>
  </si>
  <si>
    <t>Nick</t>
  </si>
  <si>
    <t>Faris</t>
  </si>
  <si>
    <t>Flaschka</t>
  </si>
  <si>
    <t>Hermann</t>
  </si>
  <si>
    <t>Friedlander</t>
  </si>
  <si>
    <t>Gabitov</t>
  </si>
  <si>
    <t>Ildar</t>
  </si>
  <si>
    <t>Goriely</t>
  </si>
  <si>
    <t>Alain</t>
  </si>
  <si>
    <t xml:space="preserve">Hu </t>
  </si>
  <si>
    <t>Yi</t>
  </si>
  <si>
    <t>Hughes Hallett</t>
  </si>
  <si>
    <t>Deborah</t>
  </si>
  <si>
    <t>Kennedy</t>
  </si>
  <si>
    <t>Tom</t>
  </si>
  <si>
    <t>Lega</t>
  </si>
  <si>
    <t>Joceline</t>
  </si>
  <si>
    <t>Maier</t>
  </si>
  <si>
    <t>McLaughlin</t>
  </si>
  <si>
    <t>Ken</t>
  </si>
  <si>
    <t>Moloney</t>
  </si>
  <si>
    <t>Jerry</t>
  </si>
  <si>
    <t>Palmer</t>
  </si>
  <si>
    <t>John</t>
  </si>
  <si>
    <t>Piegorsch</t>
  </si>
  <si>
    <t>Walt</t>
  </si>
  <si>
    <t>Pomeau</t>
  </si>
  <si>
    <t>Yves</t>
  </si>
  <si>
    <t>Restrepo</t>
  </si>
  <si>
    <t>Juan</t>
  </si>
  <si>
    <t>Rychlik</t>
  </si>
  <si>
    <t>Marek</t>
  </si>
  <si>
    <t>Shaked</t>
  </si>
  <si>
    <t>Moshe</t>
  </si>
  <si>
    <t>Stevenson</t>
  </si>
  <si>
    <t>Fred</t>
  </si>
  <si>
    <t>Tabor</t>
  </si>
  <si>
    <t>Michael</t>
  </si>
  <si>
    <t>Thakur</t>
  </si>
  <si>
    <t>Dinesh</t>
  </si>
  <si>
    <t>Ulmer</t>
  </si>
  <si>
    <t>Wang</t>
  </si>
  <si>
    <t>Don</t>
  </si>
  <si>
    <t>Watkins</t>
  </si>
  <si>
    <t>Joe</t>
  </si>
  <si>
    <t>Wehr</t>
  </si>
  <si>
    <t>Jan</t>
  </si>
  <si>
    <t>Newell</t>
  </si>
  <si>
    <t>Alan</t>
  </si>
  <si>
    <t>Reg Prof</t>
  </si>
  <si>
    <t>Zakharov</t>
  </si>
  <si>
    <t>Vladimir</t>
  </si>
  <si>
    <t>Tabor, Michael</t>
  </si>
  <si>
    <t>Thakur, Dinesh S</t>
  </si>
  <si>
    <t>Ulmer, Douglas L</t>
  </si>
  <si>
    <t>Velez, William Yslas</t>
  </si>
  <si>
    <t>Zakharov, Vladimir E</t>
  </si>
  <si>
    <t>Management</t>
  </si>
  <si>
    <t>Management</t>
    <phoneticPr fontId="21" type="noConversion"/>
  </si>
  <si>
    <t>Thesis</t>
  </si>
  <si>
    <t>Thesis</t>
    <phoneticPr fontId="21" type="noConversion"/>
  </si>
  <si>
    <t>Supervised a research tutorial group</t>
    <phoneticPr fontId="21" type="noConversion"/>
  </si>
  <si>
    <t>Organized TA training workshop</t>
    <phoneticPr fontId="21" type="noConversion"/>
  </si>
  <si>
    <t>Worked in the arizona Summer Program</t>
    <phoneticPr fontId="21" type="noConversion"/>
  </si>
  <si>
    <t>Core course</t>
    <phoneticPr fontId="21" type="noConversion"/>
  </si>
  <si>
    <t>Grad committee</t>
  </si>
  <si>
    <t>Grad committee</t>
    <phoneticPr fontId="21" type="noConversion"/>
  </si>
  <si>
    <t>Quals</t>
  </si>
  <si>
    <t>Quals</t>
    <phoneticPr fontId="21" type="noConversion"/>
  </si>
  <si>
    <t>Proposal committee</t>
  </si>
  <si>
    <t>Management</t>
    <phoneticPr fontId="21" type="noConversion"/>
  </si>
  <si>
    <t>Thesis</t>
    <phoneticPr fontId="21" type="noConversion"/>
  </si>
  <si>
    <t>RTG</t>
    <phoneticPr fontId="21" type="noConversion"/>
  </si>
  <si>
    <t>Grad committee</t>
    <phoneticPr fontId="21" type="noConversion"/>
  </si>
  <si>
    <t>Proposal committee</t>
    <phoneticPr fontId="21" type="noConversion"/>
  </si>
  <si>
    <t>Quals</t>
    <phoneticPr fontId="21" type="noConversion"/>
  </si>
  <si>
    <t>UTA*</t>
    <phoneticPr fontId="21" type="noConversion"/>
  </si>
  <si>
    <t>URA/Und research*</t>
    <phoneticPr fontId="21" type="noConversion"/>
  </si>
  <si>
    <t>Served on grad committee of one of our PhD programs</t>
    <phoneticPr fontId="21" type="noConversion"/>
  </si>
  <si>
    <t>Served on VIGRE fellowship proposal review committee</t>
    <phoneticPr fontId="21" type="noConversion"/>
  </si>
  <si>
    <t>Proposal committee</t>
    <phoneticPr fontId="21" type="noConversion"/>
  </si>
  <si>
    <t>UTA</t>
  </si>
  <si>
    <t>URA/Und research</t>
  </si>
  <si>
    <t>TA training</t>
  </si>
  <si>
    <t>TA training</t>
    <phoneticPr fontId="21" type="noConversion"/>
  </si>
  <si>
    <t>ASP</t>
  </si>
  <si>
    <t>ASP</t>
    <phoneticPr fontId="21" type="noConversion"/>
  </si>
  <si>
    <t>Definitions:</t>
    <phoneticPr fontId="21" type="noConversion"/>
  </si>
  <si>
    <t>Served on management team</t>
    <phoneticPr fontId="21" type="noConversion"/>
  </si>
  <si>
    <t>Supervised  MS thesis or PhD dissertation work</t>
    <phoneticPr fontId="21" type="noConversion"/>
  </si>
  <si>
    <t>Taught a core course in one of our PhD programs</t>
    <phoneticPr fontId="21" type="noConversion"/>
  </si>
  <si>
    <t>Served on grad committee of one of our PhD programs</t>
    <phoneticPr fontId="21" type="noConversion"/>
  </si>
  <si>
    <t>Served on VIGRE fellowship proposal review committee</t>
    <phoneticPr fontId="21" type="noConversion"/>
  </si>
  <si>
    <t>Sponsored an undergraduate research assistant or an undergrad research project</t>
    <phoneticPr fontId="21" type="noConversion"/>
  </si>
  <si>
    <t>Post-doc mentor</t>
  </si>
  <si>
    <t>Mentored a post-doc</t>
    <phoneticPr fontId="21" type="noConversion"/>
  </si>
  <si>
    <t>Organized TA training workshop</t>
    <phoneticPr fontId="21" type="noConversion"/>
  </si>
  <si>
    <t>Worked in the arizona Summer Program</t>
    <phoneticPr fontId="21" type="noConversion"/>
  </si>
  <si>
    <t>Bayly</t>
  </si>
  <si>
    <t>Bruce</t>
  </si>
  <si>
    <t>Assoc Prof</t>
  </si>
  <si>
    <t>Brio</t>
  </si>
  <si>
    <t>Moysey</t>
  </si>
  <si>
    <t>Foth</t>
  </si>
  <si>
    <t>Philip</t>
  </si>
  <si>
    <t>Glasner</t>
  </si>
  <si>
    <t>Karl</t>
  </si>
  <si>
    <t>Hamara</t>
  </si>
  <si>
    <t>Oma</t>
  </si>
  <si>
    <t>Horak</t>
  </si>
  <si>
    <t>Virginia</t>
  </si>
  <si>
    <t>Indik</t>
  </si>
  <si>
    <t>Rob</t>
  </si>
  <si>
    <t>Joshi</t>
  </si>
  <si>
    <t>Kirti</t>
  </si>
  <si>
    <t>Kunyansky</t>
  </si>
  <si>
    <t>Leonid</t>
  </si>
  <si>
    <t>Wrote or graded qualifying exams in one of our PhD programs</t>
    <phoneticPr fontId="21" type="noConversion"/>
  </si>
  <si>
    <t>Sponsored an undergradaute teaching assistant</t>
    <phoneticPr fontId="21" type="noConversion"/>
  </si>
  <si>
    <t>Sponsored an undergraduate research assistant or an undergrad research project</t>
    <phoneticPr fontId="21" type="noConversion"/>
  </si>
  <si>
    <t>Name</t>
  </si>
  <si>
    <t>Title</t>
  </si>
  <si>
    <t>Castravet, Ana-Maria</t>
  </si>
  <si>
    <t>Assistant Professor</t>
  </si>
  <si>
    <t>Choi, Sunhi</t>
  </si>
  <si>
    <t>Fatkullin, Ibrahim</t>
  </si>
  <si>
    <t>Glasner, Karl B</t>
  </si>
  <si>
    <t>Glickenstein, David</t>
  </si>
  <si>
    <t>Lin, Kevin</t>
  </si>
  <si>
    <t>McGraw, Rebecca</t>
  </si>
  <si>
    <t>Savitt, David</t>
  </si>
  <si>
    <t>Stepanov, Mikhail</t>
  </si>
  <si>
    <t>Laetsch</t>
  </si>
  <si>
    <t>Ted</t>
  </si>
  <si>
    <t>Lux</t>
  </si>
  <si>
    <t>Klaus</t>
  </si>
  <si>
    <t>Madden</t>
  </si>
  <si>
    <t>Dan</t>
  </si>
  <si>
    <t>McGraw</t>
  </si>
  <si>
    <t>Rebecca</t>
  </si>
  <si>
    <t>Pickrell</t>
  </si>
  <si>
    <t>Doug</t>
  </si>
  <si>
    <t>Pinson</t>
  </si>
  <si>
    <t>Haru</t>
  </si>
  <si>
    <t>Simonsen</t>
  </si>
  <si>
    <t>Linda</t>
  </si>
  <si>
    <t>Venkataramani</t>
  </si>
  <si>
    <t>Shankar</t>
  </si>
  <si>
    <t>Castravet</t>
  </si>
  <si>
    <t>Ana-Maria</t>
  </si>
  <si>
    <t>Asst Prof</t>
  </si>
  <si>
    <t>Choi</t>
  </si>
  <si>
    <t>Sunhi</t>
  </si>
  <si>
    <t>Fatkullin</t>
  </si>
  <si>
    <t>Ibrahim</t>
  </si>
  <si>
    <t>Glickenstein</t>
  </si>
  <si>
    <t>David</t>
  </si>
  <si>
    <t>Lin</t>
  </si>
  <si>
    <t>Kevin</t>
  </si>
  <si>
    <t>Peng</t>
  </si>
  <si>
    <t>Pan</t>
  </si>
  <si>
    <t>Savitt</t>
  </si>
  <si>
    <t>Sims</t>
  </si>
  <si>
    <t>Robert</t>
  </si>
  <si>
    <t>Stepanov</t>
  </si>
  <si>
    <t>Mikhail</t>
  </si>
  <si>
    <t>Suidan</t>
  </si>
  <si>
    <t>Toufic</t>
  </si>
  <si>
    <t>Suidan, Toufic</t>
  </si>
  <si>
    <t>Bayly, Bruce J</t>
  </si>
  <si>
    <t>Associate Professor</t>
  </si>
  <si>
    <t>Brio, Moysey</t>
  </si>
  <si>
    <t>Conway, William E</t>
  </si>
  <si>
    <t>Foth, Philip A</t>
  </si>
  <si>
    <t>Hamara, Oma</t>
  </si>
  <si>
    <t>Horak, Virginia M</t>
  </si>
  <si>
    <t>Indik, Robert A</t>
  </si>
  <si>
    <t>Joshi, Kirti N</t>
  </si>
  <si>
    <t>Kunyansky, Leonid</t>
  </si>
  <si>
    <t>Laetsch, Theodore W</t>
  </si>
  <si>
    <t>Lux, Klaus M</t>
  </si>
  <si>
    <t>Madden, Daniel</t>
  </si>
  <si>
    <t>Pickrell, Douglas M</t>
  </si>
  <si>
    <t>Pinson, Haru</t>
  </si>
  <si>
    <t>Restrepo, Juan M</t>
  </si>
  <si>
    <t>Simonsen, Linda</t>
  </si>
  <si>
    <t>Venkataramani, Shankar C</t>
  </si>
  <si>
    <t>Wang, Qiu-dong</t>
  </si>
  <si>
    <t>Watkins, Joseph C</t>
  </si>
  <si>
    <t>Wehr, Jan</t>
  </si>
  <si>
    <t>Bhattacharya, Rabindra N</t>
  </si>
  <si>
    <t>Professor</t>
  </si>
  <si>
    <t>Civil, Marta</t>
  </si>
  <si>
    <t>Cushing, Jim M</t>
  </si>
  <si>
    <t>Ercolani, Nicholas M</t>
  </si>
  <si>
    <t>Faris, William G</t>
  </si>
  <si>
    <t>Flaschka, Hermann</t>
  </si>
  <si>
    <t>Friedlander, Leonid</t>
  </si>
  <si>
    <t>Gabitov, Ildar R</t>
  </si>
  <si>
    <t>Goriely, Alain I</t>
  </si>
  <si>
    <t>Hu, Yi</t>
  </si>
  <si>
    <t>Hughes Hallett, Deborah J</t>
  </si>
  <si>
    <t>Kennedy, Thomas G</t>
  </si>
  <si>
    <t>Lega, Joceline C</t>
  </si>
  <si>
    <t>Lomen, David O</t>
  </si>
  <si>
    <t>Maier, Robert S</t>
  </si>
  <si>
    <t>McCallum, William G</t>
  </si>
  <si>
    <t>McLaughlin, Kenneth D T</t>
  </si>
  <si>
    <t>Moloney, Jerome V</t>
  </si>
  <si>
    <t>Newell, Alan C</t>
  </si>
  <si>
    <t>Palmer, John N</t>
  </si>
  <si>
    <t>Piegorsch, Walter</t>
  </si>
  <si>
    <t>Pomeau, Yves</t>
  </si>
  <si>
    <t>Rychlik, Marek R</t>
  </si>
  <si>
    <t>Shaked, Moshe</t>
  </si>
  <si>
    <t>Stevenson, Frederick W</t>
  </si>
  <si>
    <t xml:space="preserve">* Many other UTA and URA projects </t>
    <phoneticPr fontId="21" type="noConversion"/>
  </si>
  <si>
    <t>were supervised by non-tenure track faculty</t>
  </si>
  <si>
    <t>Average number of contributions per faculty member</t>
    <phoneticPr fontId="21" type="noConversion"/>
  </si>
  <si>
    <t>Core course</t>
  </si>
  <si>
    <t>UTA*</t>
    <phoneticPr fontId="21" type="noConversion"/>
  </si>
  <si>
    <t>URA/Und research*</t>
    <phoneticPr fontId="21" type="noConversion"/>
  </si>
  <si>
    <t>Toubassi, Elias</t>
    <phoneticPr fontId="21" type="noConversion"/>
  </si>
  <si>
    <t>Professor</t>
    <phoneticPr fontId="21" type="noConversion"/>
  </si>
  <si>
    <t>Participated?</t>
    <phoneticPr fontId="21" type="noConversion"/>
  </si>
  <si>
    <t>Total participated</t>
    <phoneticPr fontId="21" type="noConversion"/>
  </si>
  <si>
    <t>Percentage participating</t>
    <phoneticPr fontId="21" type="noConversion"/>
  </si>
  <si>
    <t>RTG</t>
    <phoneticPr fontId="21" type="noConversion"/>
  </si>
  <si>
    <t>RTG</t>
    <phoneticPr fontId="21" type="noConversion"/>
  </si>
  <si>
    <t>Post-doc mentor</t>
    <phoneticPr fontId="21" type="noConversion"/>
  </si>
  <si>
    <t>TA training</t>
    <phoneticPr fontId="21" type="noConversion"/>
  </si>
  <si>
    <t>ASP</t>
    <phoneticPr fontId="21" type="noConversion"/>
  </si>
  <si>
    <t>Participated?</t>
    <phoneticPr fontId="21" type="noConversion"/>
  </si>
  <si>
    <t>DeVito, Carl</t>
    <phoneticPr fontId="21" type="noConversion"/>
  </si>
  <si>
    <t>Associate Professor</t>
    <phoneticPr fontId="21" type="noConversion"/>
  </si>
  <si>
    <t>Definitions:</t>
    <phoneticPr fontId="21" type="noConversion"/>
  </si>
  <si>
    <t>Total participated</t>
    <phoneticPr fontId="21" type="noConversion"/>
  </si>
  <si>
    <t>Served on management team</t>
    <phoneticPr fontId="21" type="noConversion"/>
  </si>
  <si>
    <t>Percentage participating</t>
    <phoneticPr fontId="21" type="noConversion"/>
  </si>
  <si>
    <t>Supervised  MS thesis or PhD dissertation work</t>
    <phoneticPr fontId="21" type="noConversion"/>
  </si>
  <si>
    <t>RTG</t>
  </si>
  <si>
    <t>Supervised a research tutorial group</t>
  </si>
  <si>
    <t>Taught a core course in one of our PhD programs</t>
    <phoneticPr fontId="2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</si>
</sst>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%"/>
  </numFmts>
  <fonts count="24">
    <font>
      <sz val="10"/>
      <color indexed="8"/>
      <name val="Arial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</font>
    <font>
      <b/>
      <sz val="10"/>
      <color indexed="8"/>
      <name val="Arial"/>
      <family val="2"/>
    </font>
    <font>
      <sz val="8"/>
      <name val="Verdana"/>
    </font>
    <font>
      <b/>
      <sz val="9"/>
      <color indexed="81"/>
      <name val="Arial"/>
    </font>
    <font>
      <sz val="9"/>
      <color indexed="81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6" fillId="3" borderId="0" applyNumberFormat="0" applyBorder="0" applyAlignment="0" applyProtection="0"/>
    <xf numFmtId="0" fontId="10" fillId="20" borderId="1" applyNumberFormat="0" applyAlignment="0" applyProtection="0"/>
    <xf numFmtId="0" fontId="12" fillId="21" borderId="2" applyNumberFormat="0" applyAlignment="0" applyProtection="0"/>
    <xf numFmtId="0" fontId="15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8" fillId="7" borderId="1" applyNumberFormat="0" applyAlignment="0" applyProtection="0"/>
    <xf numFmtId="0" fontId="11" fillId="0" borderId="6" applyNumberFormat="0" applyFill="0" applyAlignment="0" applyProtection="0"/>
    <xf numFmtId="0" fontId="7" fillId="22" borderId="0" applyNumberFormat="0" applyBorder="0" applyAlignment="0" applyProtection="0"/>
    <xf numFmtId="0" fontId="14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2">
    <xf numFmtId="0" fontId="0" fillId="0" borderId="0" xfId="0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19" fillId="0" borderId="0" xfId="0" applyFont="1"/>
    <xf numFmtId="0" fontId="20" fillId="0" borderId="0" xfId="0" applyFont="1" applyFill="1" applyAlignment="1">
      <alignment horizontal="left"/>
    </xf>
    <xf numFmtId="9" fontId="0" fillId="0" borderId="0" xfId="0" applyNumberForma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14" fillId="0" borderId="0" xfId="0" applyFont="1"/>
    <xf numFmtId="168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78"/>
  <sheetViews>
    <sheetView tabSelected="1" zoomScaleNormal="211" zoomScaleSheetLayoutView="144" zoomScalePageLayoutView="211" workbookViewId="0"/>
  </sheetViews>
  <sheetFormatPr baseColWidth="10" defaultColWidth="8.83203125" defaultRowHeight="12" outlineLevelRow="1"/>
  <cols>
    <col min="1" max="1" width="13" style="8" customWidth="1"/>
    <col min="2" max="2" width="10" style="8" customWidth="1"/>
    <col min="3" max="3" width="11.5" style="8" customWidth="1"/>
    <col min="18" max="18" width="7.83203125" customWidth="1"/>
  </cols>
  <sheetData>
    <row r="1" spans="1:17" outlineLevel="1">
      <c r="A1" s="4" t="s">
        <v>136</v>
      </c>
      <c r="B1" s="4"/>
      <c r="C1" s="4" t="s">
        <v>137</v>
      </c>
      <c r="D1" t="s">
        <v>86</v>
      </c>
      <c r="E1" t="s">
        <v>87</v>
      </c>
      <c r="F1" t="s">
        <v>88</v>
      </c>
      <c r="G1" t="s">
        <v>80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245</v>
      </c>
      <c r="N1" t="s">
        <v>246</v>
      </c>
      <c r="O1" t="s">
        <v>247</v>
      </c>
      <c r="Q1" t="s">
        <v>248</v>
      </c>
    </row>
    <row r="2" spans="1:17" ht="12" customHeight="1" outlineLevel="1">
      <c r="A2" s="6" t="s">
        <v>114</v>
      </c>
      <c r="B2" s="6" t="s">
        <v>115</v>
      </c>
      <c r="C2" s="7" t="s">
        <v>116</v>
      </c>
      <c r="Q2">
        <f t="shared" ref="Q2:Q33" si="0">IF(SUM(D2:O2)&gt;0,1,)</f>
        <v>0</v>
      </c>
    </row>
    <row r="3" spans="1:17" ht="12" customHeight="1" outlineLevel="1">
      <c r="A3" s="6" t="s">
        <v>7</v>
      </c>
      <c r="B3" s="6" t="s">
        <v>8</v>
      </c>
      <c r="C3" s="7" t="s">
        <v>9</v>
      </c>
      <c r="E3">
        <v>1</v>
      </c>
      <c r="G3">
        <v>1</v>
      </c>
      <c r="Q3">
        <f t="shared" si="0"/>
        <v>1</v>
      </c>
    </row>
    <row r="4" spans="1:17" ht="12" customHeight="1" outlineLevel="1">
      <c r="A4" s="6" t="s">
        <v>117</v>
      </c>
      <c r="B4" s="6" t="s">
        <v>118</v>
      </c>
      <c r="C4" s="7" t="s">
        <v>116</v>
      </c>
      <c r="H4">
        <v>1</v>
      </c>
      <c r="J4">
        <v>1</v>
      </c>
      <c r="K4">
        <v>1</v>
      </c>
      <c r="M4">
        <v>1</v>
      </c>
      <c r="O4">
        <v>1</v>
      </c>
      <c r="Q4">
        <f t="shared" si="0"/>
        <v>1</v>
      </c>
    </row>
    <row r="5" spans="1:17" ht="12" customHeight="1" outlineLevel="1">
      <c r="A5" s="6" t="s">
        <v>164</v>
      </c>
      <c r="B5" s="6" t="s">
        <v>165</v>
      </c>
      <c r="C5" s="7" t="s">
        <v>166</v>
      </c>
      <c r="Q5">
        <f t="shared" si="0"/>
        <v>0</v>
      </c>
    </row>
    <row r="6" spans="1:17" ht="12" customHeight="1" outlineLevel="1">
      <c r="A6" s="6" t="s">
        <v>167</v>
      </c>
      <c r="B6" s="6" t="s">
        <v>168</v>
      </c>
      <c r="C6" s="7" t="s">
        <v>166</v>
      </c>
      <c r="Q6">
        <f t="shared" si="0"/>
        <v>0</v>
      </c>
    </row>
    <row r="7" spans="1:17" ht="12" customHeight="1" outlineLevel="1">
      <c r="A7" s="6" t="s">
        <v>10</v>
      </c>
      <c r="B7" s="6" t="s">
        <v>11</v>
      </c>
      <c r="C7" s="7" t="s">
        <v>9</v>
      </c>
      <c r="D7">
        <v>1</v>
      </c>
      <c r="E7">
        <v>1</v>
      </c>
      <c r="H7">
        <v>1</v>
      </c>
      <c r="Q7">
        <f t="shared" si="0"/>
        <v>1</v>
      </c>
    </row>
    <row r="8" spans="1:17" ht="12" customHeight="1" outlineLevel="1">
      <c r="A8" s="6" t="s">
        <v>12</v>
      </c>
      <c r="B8" s="6" t="s">
        <v>5</v>
      </c>
      <c r="C8" s="7" t="s">
        <v>9</v>
      </c>
      <c r="Q8">
        <f t="shared" si="0"/>
        <v>0</v>
      </c>
    </row>
    <row r="9" spans="1:17" ht="12" customHeight="1" outlineLevel="1">
      <c r="A9" s="6" t="s">
        <v>13</v>
      </c>
      <c r="B9" s="6" t="s">
        <v>14</v>
      </c>
      <c r="C9" s="7" t="s">
        <v>9</v>
      </c>
      <c r="E9">
        <v>1</v>
      </c>
      <c r="Q9">
        <f t="shared" si="0"/>
        <v>1</v>
      </c>
    </row>
    <row r="10" spans="1:17" ht="12" customHeight="1" outlineLevel="1">
      <c r="A10" s="6" t="s">
        <v>15</v>
      </c>
      <c r="B10" s="6" t="s">
        <v>16</v>
      </c>
      <c r="C10" s="7" t="s">
        <v>9</v>
      </c>
      <c r="D10">
        <v>1</v>
      </c>
      <c r="E10">
        <v>1</v>
      </c>
      <c r="M10">
        <v>1</v>
      </c>
      <c r="Q10">
        <f t="shared" si="0"/>
        <v>1</v>
      </c>
    </row>
    <row r="11" spans="1:17" ht="12" customHeight="1" outlineLevel="1">
      <c r="A11" s="6" t="s">
        <v>17</v>
      </c>
      <c r="B11" s="6" t="s">
        <v>5</v>
      </c>
      <c r="C11" s="7" t="s">
        <v>9</v>
      </c>
      <c r="E11">
        <v>1</v>
      </c>
      <c r="G11">
        <v>1</v>
      </c>
      <c r="Q11">
        <f t="shared" si="0"/>
        <v>1</v>
      </c>
    </row>
    <row r="12" spans="1:17" ht="12" customHeight="1" outlineLevel="1">
      <c r="A12" s="6" t="s">
        <v>169</v>
      </c>
      <c r="B12" s="6" t="s">
        <v>170</v>
      </c>
      <c r="C12" s="7" t="s">
        <v>166</v>
      </c>
      <c r="Q12">
        <f t="shared" si="0"/>
        <v>0</v>
      </c>
    </row>
    <row r="13" spans="1:17" ht="12" customHeight="1" outlineLevel="1">
      <c r="A13" s="6" t="s">
        <v>18</v>
      </c>
      <c r="B13" s="6" t="s">
        <v>19</v>
      </c>
      <c r="C13" s="7" t="s">
        <v>9</v>
      </c>
      <c r="E13">
        <v>1</v>
      </c>
      <c r="H13">
        <v>1</v>
      </c>
      <c r="J13">
        <v>1</v>
      </c>
      <c r="Q13">
        <f t="shared" si="0"/>
        <v>1</v>
      </c>
    </row>
    <row r="14" spans="1:17" ht="12" customHeight="1" outlineLevel="1">
      <c r="A14" s="6" t="s">
        <v>119</v>
      </c>
      <c r="B14" s="6" t="s">
        <v>120</v>
      </c>
      <c r="C14" s="7" t="s">
        <v>116</v>
      </c>
      <c r="E14">
        <v>1</v>
      </c>
      <c r="Q14">
        <f t="shared" si="0"/>
        <v>1</v>
      </c>
    </row>
    <row r="15" spans="1:17" ht="12" customHeight="1" outlineLevel="1">
      <c r="A15" s="6" t="s">
        <v>20</v>
      </c>
      <c r="B15" s="6" t="s">
        <v>132</v>
      </c>
      <c r="C15" s="7" t="s">
        <v>9</v>
      </c>
      <c r="Q15">
        <f t="shared" si="0"/>
        <v>0</v>
      </c>
    </row>
    <row r="16" spans="1:17" ht="12" customHeight="1" outlineLevel="1">
      <c r="A16" s="6" t="s">
        <v>21</v>
      </c>
      <c r="B16" s="6" t="s">
        <v>22</v>
      </c>
      <c r="C16" s="7" t="s">
        <v>9</v>
      </c>
      <c r="D16">
        <v>1</v>
      </c>
      <c r="E16">
        <v>1</v>
      </c>
      <c r="Q16">
        <f t="shared" si="0"/>
        <v>1</v>
      </c>
    </row>
    <row r="17" spans="1:17" ht="12" customHeight="1" outlineLevel="1">
      <c r="A17" s="6" t="s">
        <v>121</v>
      </c>
      <c r="B17" s="6" t="s">
        <v>122</v>
      </c>
      <c r="C17" s="7" t="s">
        <v>116</v>
      </c>
      <c r="E17">
        <v>1</v>
      </c>
      <c r="H17">
        <v>1</v>
      </c>
      <c r="Q17">
        <f t="shared" si="0"/>
        <v>1</v>
      </c>
    </row>
    <row r="18" spans="1:17" ht="12" customHeight="1" outlineLevel="1">
      <c r="A18" s="6" t="s">
        <v>171</v>
      </c>
      <c r="B18" s="6" t="s">
        <v>172</v>
      </c>
      <c r="C18" s="7" t="s">
        <v>166</v>
      </c>
      <c r="E18">
        <v>1</v>
      </c>
      <c r="K18">
        <v>1</v>
      </c>
      <c r="M18">
        <v>1</v>
      </c>
      <c r="O18">
        <v>1</v>
      </c>
      <c r="Q18">
        <f t="shared" si="0"/>
        <v>1</v>
      </c>
    </row>
    <row r="19" spans="1:17" ht="12" customHeight="1" outlineLevel="1">
      <c r="A19" s="6" t="s">
        <v>23</v>
      </c>
      <c r="B19" s="6" t="s">
        <v>24</v>
      </c>
      <c r="C19" s="7" t="s">
        <v>9</v>
      </c>
      <c r="E19">
        <v>1</v>
      </c>
      <c r="H19">
        <v>1</v>
      </c>
      <c r="J19">
        <v>1</v>
      </c>
      <c r="Q19">
        <f t="shared" si="0"/>
        <v>1</v>
      </c>
    </row>
    <row r="20" spans="1:17" ht="12" customHeight="1" outlineLevel="1">
      <c r="A20" s="6" t="s">
        <v>123</v>
      </c>
      <c r="B20" s="6" t="s">
        <v>124</v>
      </c>
      <c r="C20" s="7" t="s">
        <v>116</v>
      </c>
      <c r="Q20">
        <f t="shared" si="0"/>
        <v>0</v>
      </c>
    </row>
    <row r="21" spans="1:17" ht="12" customHeight="1" outlineLevel="1">
      <c r="A21" s="6" t="s">
        <v>125</v>
      </c>
      <c r="B21" s="6" t="s">
        <v>126</v>
      </c>
      <c r="C21" s="7" t="s">
        <v>116</v>
      </c>
      <c r="E21">
        <v>1</v>
      </c>
      <c r="Q21">
        <f t="shared" si="0"/>
        <v>1</v>
      </c>
    </row>
    <row r="22" spans="1:17" ht="12" customHeight="1" outlineLevel="1">
      <c r="A22" s="6" t="s">
        <v>25</v>
      </c>
      <c r="B22" s="6" t="s">
        <v>26</v>
      </c>
      <c r="C22" s="7" t="s">
        <v>9</v>
      </c>
      <c r="E22">
        <v>1</v>
      </c>
      <c r="Q22">
        <f t="shared" si="0"/>
        <v>1</v>
      </c>
    </row>
    <row r="23" spans="1:17" ht="12" customHeight="1" outlineLevel="1">
      <c r="A23" s="6" t="s">
        <v>27</v>
      </c>
      <c r="B23" s="6" t="s">
        <v>28</v>
      </c>
      <c r="C23" s="7" t="s">
        <v>9</v>
      </c>
      <c r="Q23">
        <f t="shared" si="0"/>
        <v>0</v>
      </c>
    </row>
    <row r="24" spans="1:17" ht="12" customHeight="1" outlineLevel="1">
      <c r="A24" s="6" t="s">
        <v>127</v>
      </c>
      <c r="B24" s="6" t="s">
        <v>128</v>
      </c>
      <c r="C24" s="7" t="s">
        <v>116</v>
      </c>
      <c r="D24">
        <v>1</v>
      </c>
      <c r="G24">
        <v>1</v>
      </c>
      <c r="J24">
        <v>1</v>
      </c>
      <c r="K24">
        <v>1</v>
      </c>
      <c r="L24">
        <v>1</v>
      </c>
      <c r="Q24">
        <f t="shared" si="0"/>
        <v>1</v>
      </c>
    </row>
    <row r="25" spans="1:17" ht="12" customHeight="1" outlineLevel="1">
      <c r="A25" s="6" t="s">
        <v>129</v>
      </c>
      <c r="B25" s="6" t="s">
        <v>130</v>
      </c>
      <c r="C25" s="7" t="s">
        <v>116</v>
      </c>
      <c r="E25">
        <v>1</v>
      </c>
      <c r="G25">
        <v>1</v>
      </c>
      <c r="H25">
        <v>1</v>
      </c>
      <c r="Q25">
        <f t="shared" si="0"/>
        <v>1</v>
      </c>
    </row>
    <row r="26" spans="1:17" ht="12" customHeight="1" outlineLevel="1">
      <c r="A26" s="6" t="s">
        <v>29</v>
      </c>
      <c r="B26" s="6" t="s">
        <v>30</v>
      </c>
      <c r="C26" s="7" t="s">
        <v>9</v>
      </c>
      <c r="E26">
        <v>1</v>
      </c>
      <c r="F26">
        <v>1</v>
      </c>
      <c r="J26">
        <v>1</v>
      </c>
      <c r="Q26">
        <f t="shared" si="0"/>
        <v>1</v>
      </c>
    </row>
    <row r="27" spans="1:17" ht="12" customHeight="1" outlineLevel="1">
      <c r="A27" s="6" t="s">
        <v>131</v>
      </c>
      <c r="B27" s="6" t="s">
        <v>132</v>
      </c>
      <c r="C27" s="7" t="s">
        <v>116</v>
      </c>
      <c r="H27">
        <v>1</v>
      </c>
      <c r="J27">
        <v>1</v>
      </c>
      <c r="Q27">
        <f t="shared" si="0"/>
        <v>1</v>
      </c>
    </row>
    <row r="28" spans="1:17" ht="12" customHeight="1" outlineLevel="1">
      <c r="A28" s="6" t="s">
        <v>148</v>
      </c>
      <c r="B28" s="6" t="s">
        <v>149</v>
      </c>
      <c r="C28" s="7" t="s">
        <v>116</v>
      </c>
      <c r="D28">
        <v>1</v>
      </c>
      <c r="N28">
        <v>1</v>
      </c>
      <c r="Q28">
        <f t="shared" si="0"/>
        <v>1</v>
      </c>
    </row>
    <row r="29" spans="1:17" ht="12" customHeight="1" outlineLevel="1">
      <c r="A29" s="6" t="s">
        <v>31</v>
      </c>
      <c r="B29" s="6" t="s">
        <v>32</v>
      </c>
      <c r="C29" s="7" t="s">
        <v>9</v>
      </c>
      <c r="D29">
        <v>1</v>
      </c>
      <c r="E29">
        <v>1</v>
      </c>
      <c r="M29">
        <v>1</v>
      </c>
      <c r="Q29">
        <f t="shared" si="0"/>
        <v>1</v>
      </c>
    </row>
    <row r="30" spans="1:17" ht="12" customHeight="1" outlineLevel="1">
      <c r="A30" s="6" t="s">
        <v>173</v>
      </c>
      <c r="B30" s="6" t="s">
        <v>174</v>
      </c>
      <c r="C30" s="7" t="s">
        <v>166</v>
      </c>
      <c r="F30">
        <v>1</v>
      </c>
      <c r="Q30">
        <f t="shared" si="0"/>
        <v>1</v>
      </c>
    </row>
    <row r="31" spans="1:17" ht="12" customHeight="1" outlineLevel="1">
      <c r="A31" s="6" t="s">
        <v>2</v>
      </c>
      <c r="B31" s="6" t="s">
        <v>172</v>
      </c>
      <c r="C31" s="7" t="s">
        <v>3</v>
      </c>
      <c r="D31">
        <v>1</v>
      </c>
      <c r="Q31">
        <f t="shared" si="0"/>
        <v>1</v>
      </c>
    </row>
    <row r="32" spans="1:17" ht="12" customHeight="1" outlineLevel="1">
      <c r="A32" s="6" t="s">
        <v>150</v>
      </c>
      <c r="B32" s="6" t="s">
        <v>151</v>
      </c>
      <c r="C32" s="7" t="s">
        <v>116</v>
      </c>
      <c r="E32">
        <v>1</v>
      </c>
      <c r="F32">
        <v>1</v>
      </c>
      <c r="H32">
        <v>1</v>
      </c>
      <c r="L32">
        <v>1</v>
      </c>
      <c r="O32">
        <v>1</v>
      </c>
      <c r="Q32">
        <f t="shared" si="0"/>
        <v>1</v>
      </c>
    </row>
    <row r="33" spans="1:17" ht="12" customHeight="1" outlineLevel="1">
      <c r="A33" s="6" t="s">
        <v>152</v>
      </c>
      <c r="B33" s="6" t="s">
        <v>153</v>
      </c>
      <c r="C33" s="7" t="s">
        <v>116</v>
      </c>
      <c r="K33">
        <v>1</v>
      </c>
      <c r="Q33">
        <f t="shared" si="0"/>
        <v>1</v>
      </c>
    </row>
    <row r="34" spans="1:17" ht="12" customHeight="1" outlineLevel="1">
      <c r="A34" s="6" t="s">
        <v>33</v>
      </c>
      <c r="B34" s="6" t="s">
        <v>179</v>
      </c>
      <c r="C34" s="7" t="s">
        <v>9</v>
      </c>
      <c r="Q34">
        <f t="shared" ref="Q34:Q64" si="1">IF(SUM(D34:O34)&gt;0,1,)</f>
        <v>0</v>
      </c>
    </row>
    <row r="35" spans="1:17" ht="12" customHeight="1" outlineLevel="1">
      <c r="A35" s="6" t="s">
        <v>4</v>
      </c>
      <c r="B35" s="6" t="s">
        <v>5</v>
      </c>
      <c r="C35" s="7" t="s">
        <v>3</v>
      </c>
      <c r="D35">
        <v>1</v>
      </c>
      <c r="M35">
        <v>1</v>
      </c>
      <c r="Q35">
        <f t="shared" si="1"/>
        <v>1</v>
      </c>
    </row>
    <row r="36" spans="1:17" ht="12" customHeight="1" outlineLevel="1">
      <c r="A36" s="6" t="s">
        <v>154</v>
      </c>
      <c r="B36" s="6" t="s">
        <v>155</v>
      </c>
      <c r="C36" s="7" t="s">
        <v>116</v>
      </c>
      <c r="E36">
        <v>1</v>
      </c>
      <c r="L36">
        <v>1</v>
      </c>
      <c r="Q36">
        <f t="shared" si="1"/>
        <v>1</v>
      </c>
    </row>
    <row r="37" spans="1:17" ht="12" customHeight="1" outlineLevel="1">
      <c r="A37" s="6" t="s">
        <v>34</v>
      </c>
      <c r="B37" s="6" t="s">
        <v>35</v>
      </c>
      <c r="C37" s="7" t="s">
        <v>9</v>
      </c>
      <c r="E37">
        <v>1</v>
      </c>
      <c r="H37">
        <v>1</v>
      </c>
      <c r="J37">
        <v>1</v>
      </c>
      <c r="Q37">
        <f t="shared" si="1"/>
        <v>1</v>
      </c>
    </row>
    <row r="38" spans="1:17" ht="12" customHeight="1" outlineLevel="1">
      <c r="A38" s="6" t="s">
        <v>36</v>
      </c>
      <c r="B38" s="6" t="s">
        <v>37</v>
      </c>
      <c r="C38" s="7" t="s">
        <v>9</v>
      </c>
      <c r="F38">
        <v>1</v>
      </c>
      <c r="Q38">
        <f t="shared" si="1"/>
        <v>1</v>
      </c>
    </row>
    <row r="39" spans="1:17" ht="12" customHeight="1" outlineLevel="1">
      <c r="A39" s="6" t="s">
        <v>63</v>
      </c>
      <c r="B39" s="6" t="s">
        <v>64</v>
      </c>
      <c r="C39" s="7" t="s">
        <v>65</v>
      </c>
      <c r="E39">
        <v>1</v>
      </c>
      <c r="Q39">
        <f t="shared" si="1"/>
        <v>1</v>
      </c>
    </row>
    <row r="40" spans="1:17" ht="12" customHeight="1" outlineLevel="1">
      <c r="A40" s="6" t="s">
        <v>38</v>
      </c>
      <c r="B40" s="6" t="s">
        <v>39</v>
      </c>
      <c r="C40" s="7" t="s">
        <v>9</v>
      </c>
      <c r="E40">
        <v>1</v>
      </c>
      <c r="F40">
        <v>1</v>
      </c>
      <c r="I40">
        <v>1</v>
      </c>
      <c r="Q40">
        <f t="shared" si="1"/>
        <v>1</v>
      </c>
    </row>
    <row r="41" spans="1:17" ht="12" customHeight="1" outlineLevel="1">
      <c r="A41" s="6" t="s">
        <v>175</v>
      </c>
      <c r="B41" s="6" t="s">
        <v>176</v>
      </c>
      <c r="C41" s="7" t="s">
        <v>166</v>
      </c>
      <c r="Q41">
        <f t="shared" si="1"/>
        <v>0</v>
      </c>
    </row>
    <row r="42" spans="1:17" ht="12" customHeight="1" outlineLevel="1">
      <c r="A42" s="6" t="s">
        <v>156</v>
      </c>
      <c r="B42" s="6" t="s">
        <v>157</v>
      </c>
      <c r="C42" s="7" t="s">
        <v>116</v>
      </c>
      <c r="E42">
        <v>1</v>
      </c>
      <c r="F42">
        <v>1</v>
      </c>
      <c r="G42">
        <v>1</v>
      </c>
      <c r="Q42">
        <f t="shared" si="1"/>
        <v>1</v>
      </c>
    </row>
    <row r="43" spans="1:17" ht="12" customHeight="1" outlineLevel="1">
      <c r="A43" s="6" t="s">
        <v>40</v>
      </c>
      <c r="B43" s="6" t="s">
        <v>41</v>
      </c>
      <c r="C43" s="7" t="s">
        <v>9</v>
      </c>
      <c r="F43">
        <v>1</v>
      </c>
      <c r="Q43">
        <f t="shared" si="1"/>
        <v>1</v>
      </c>
    </row>
    <row r="44" spans="1:17" ht="12" customHeight="1" outlineLevel="1">
      <c r="A44" s="6" t="s">
        <v>158</v>
      </c>
      <c r="B44" s="6" t="s">
        <v>159</v>
      </c>
      <c r="C44" s="7" t="s">
        <v>116</v>
      </c>
      <c r="Q44">
        <f t="shared" si="1"/>
        <v>0</v>
      </c>
    </row>
    <row r="45" spans="1:17" ht="12" customHeight="1" outlineLevel="1">
      <c r="A45" s="6" t="s">
        <v>42</v>
      </c>
      <c r="B45" s="6" t="s">
        <v>43</v>
      </c>
      <c r="C45" s="7" t="s">
        <v>9</v>
      </c>
      <c r="Q45">
        <f t="shared" si="1"/>
        <v>0</v>
      </c>
    </row>
    <row r="46" spans="1:17" ht="12" customHeight="1" outlineLevel="1">
      <c r="A46" s="6" t="s">
        <v>44</v>
      </c>
      <c r="B46" s="6" t="s">
        <v>45</v>
      </c>
      <c r="C46" s="7" t="s">
        <v>9</v>
      </c>
      <c r="D46">
        <v>1</v>
      </c>
      <c r="E46">
        <v>1</v>
      </c>
      <c r="J46">
        <v>1</v>
      </c>
      <c r="Q46">
        <f t="shared" si="1"/>
        <v>1</v>
      </c>
    </row>
    <row r="47" spans="1:17" ht="12" customHeight="1" outlineLevel="1">
      <c r="A47" s="6" t="s">
        <v>46</v>
      </c>
      <c r="B47" s="6" t="s">
        <v>47</v>
      </c>
      <c r="C47" s="7" t="s">
        <v>9</v>
      </c>
      <c r="Q47">
        <f t="shared" si="1"/>
        <v>0</v>
      </c>
    </row>
    <row r="48" spans="1:17" ht="12" customHeight="1" outlineLevel="1">
      <c r="A48" s="6" t="s">
        <v>177</v>
      </c>
      <c r="B48" s="6" t="s">
        <v>172</v>
      </c>
      <c r="C48" s="7" t="s">
        <v>166</v>
      </c>
      <c r="Q48">
        <f t="shared" si="1"/>
        <v>0</v>
      </c>
    </row>
    <row r="49" spans="1:17" ht="12" customHeight="1" outlineLevel="1">
      <c r="A49" s="6" t="s">
        <v>48</v>
      </c>
      <c r="B49" s="6" t="s">
        <v>49</v>
      </c>
      <c r="C49" s="7" t="s">
        <v>9</v>
      </c>
      <c r="Q49">
        <f t="shared" si="1"/>
        <v>0</v>
      </c>
    </row>
    <row r="50" spans="1:17" ht="12" customHeight="1" outlineLevel="1">
      <c r="A50" s="6" t="s">
        <v>160</v>
      </c>
      <c r="B50" s="6" t="s">
        <v>161</v>
      </c>
      <c r="C50" s="7" t="s">
        <v>116</v>
      </c>
      <c r="Q50">
        <f t="shared" si="1"/>
        <v>0</v>
      </c>
    </row>
    <row r="51" spans="1:17" ht="12" customHeight="1" outlineLevel="1">
      <c r="A51" s="6" t="s">
        <v>178</v>
      </c>
      <c r="B51" s="6" t="s">
        <v>179</v>
      </c>
      <c r="C51" s="7" t="s">
        <v>166</v>
      </c>
      <c r="Q51">
        <f t="shared" si="1"/>
        <v>0</v>
      </c>
    </row>
    <row r="52" spans="1:17" ht="12" customHeight="1" outlineLevel="1">
      <c r="A52" s="6" t="s">
        <v>180</v>
      </c>
      <c r="B52" s="6" t="s">
        <v>181</v>
      </c>
      <c r="C52" s="7" t="s">
        <v>166</v>
      </c>
      <c r="F52">
        <v>1</v>
      </c>
      <c r="Q52">
        <f t="shared" si="1"/>
        <v>1</v>
      </c>
    </row>
    <row r="53" spans="1:17" ht="12" customHeight="1" outlineLevel="1">
      <c r="A53" s="6" t="s">
        <v>50</v>
      </c>
      <c r="B53" s="6" t="s">
        <v>51</v>
      </c>
      <c r="C53" s="7" t="s">
        <v>9</v>
      </c>
      <c r="D53">
        <v>1</v>
      </c>
      <c r="Q53">
        <f t="shared" si="1"/>
        <v>1</v>
      </c>
    </row>
    <row r="54" spans="1:17" ht="12" customHeight="1" outlineLevel="1">
      <c r="A54" s="6" t="s">
        <v>182</v>
      </c>
      <c r="B54" s="6" t="s">
        <v>183</v>
      </c>
      <c r="C54" s="7" t="s">
        <v>166</v>
      </c>
      <c r="Q54">
        <f t="shared" si="1"/>
        <v>0</v>
      </c>
    </row>
    <row r="55" spans="1:17" ht="12" customHeight="1" outlineLevel="1">
      <c r="A55" s="6" t="s">
        <v>52</v>
      </c>
      <c r="B55" s="6" t="s">
        <v>53</v>
      </c>
      <c r="C55" s="7" t="s">
        <v>9</v>
      </c>
      <c r="D55">
        <v>1</v>
      </c>
      <c r="E55">
        <v>1</v>
      </c>
      <c r="H55">
        <v>1</v>
      </c>
      <c r="I55">
        <v>1</v>
      </c>
      <c r="J55">
        <v>1</v>
      </c>
      <c r="M55">
        <v>1</v>
      </c>
      <c r="Q55">
        <f t="shared" si="1"/>
        <v>1</v>
      </c>
    </row>
    <row r="56" spans="1:17" ht="12" customHeight="1" outlineLevel="1">
      <c r="A56" s="6" t="s">
        <v>54</v>
      </c>
      <c r="B56" s="6" t="s">
        <v>55</v>
      </c>
      <c r="C56" s="7" t="s">
        <v>9</v>
      </c>
      <c r="K56">
        <v>1</v>
      </c>
      <c r="M56">
        <v>1</v>
      </c>
      <c r="Q56">
        <f t="shared" si="1"/>
        <v>1</v>
      </c>
    </row>
    <row r="57" spans="1:17" ht="12" customHeight="1" outlineLevel="1">
      <c r="A57" s="6" t="s">
        <v>0</v>
      </c>
      <c r="B57" s="6" t="s">
        <v>1</v>
      </c>
      <c r="C57" s="7" t="s">
        <v>166</v>
      </c>
      <c r="I57">
        <v>1</v>
      </c>
      <c r="Q57">
        <f t="shared" si="1"/>
        <v>1</v>
      </c>
    </row>
    <row r="58" spans="1:17" ht="12" customHeight="1" outlineLevel="1">
      <c r="A58" s="6" t="s">
        <v>56</v>
      </c>
      <c r="B58" s="6" t="s">
        <v>157</v>
      </c>
      <c r="C58" s="7" t="s">
        <v>9</v>
      </c>
      <c r="D58">
        <v>1</v>
      </c>
      <c r="E58">
        <v>1</v>
      </c>
      <c r="F58">
        <v>1</v>
      </c>
      <c r="H58">
        <v>1</v>
      </c>
      <c r="I58">
        <v>1</v>
      </c>
      <c r="Q58">
        <f t="shared" si="1"/>
        <v>1</v>
      </c>
    </row>
    <row r="59" spans="1:17" ht="12" customHeight="1" outlineLevel="1">
      <c r="A59" s="6" t="s">
        <v>6</v>
      </c>
      <c r="B59" s="6" t="s">
        <v>5</v>
      </c>
      <c r="C59" s="7" t="s">
        <v>3</v>
      </c>
      <c r="D59">
        <v>1</v>
      </c>
      <c r="K59">
        <v>1</v>
      </c>
      <c r="Q59">
        <f t="shared" si="1"/>
        <v>1</v>
      </c>
    </row>
    <row r="60" spans="1:17" ht="12" customHeight="1" outlineLevel="1">
      <c r="A60" s="6" t="s">
        <v>162</v>
      </c>
      <c r="B60" s="6" t="s">
        <v>163</v>
      </c>
      <c r="C60" s="7" t="s">
        <v>116</v>
      </c>
      <c r="G60">
        <v>1</v>
      </c>
      <c r="H60">
        <v>1</v>
      </c>
      <c r="I60">
        <v>1</v>
      </c>
      <c r="J60">
        <v>1</v>
      </c>
      <c r="K60">
        <v>1</v>
      </c>
      <c r="Q60">
        <f t="shared" si="1"/>
        <v>1</v>
      </c>
    </row>
    <row r="61" spans="1:17" ht="12" customHeight="1" outlineLevel="1">
      <c r="A61" s="6" t="s">
        <v>57</v>
      </c>
      <c r="B61" s="6" t="s">
        <v>58</v>
      </c>
      <c r="C61" s="7" t="s">
        <v>9</v>
      </c>
      <c r="H61">
        <v>1</v>
      </c>
      <c r="Q61">
        <f t="shared" si="1"/>
        <v>1</v>
      </c>
    </row>
    <row r="62" spans="1:17" ht="12" customHeight="1" outlineLevel="1">
      <c r="A62" s="6" t="s">
        <v>59</v>
      </c>
      <c r="B62" s="6" t="s">
        <v>60</v>
      </c>
      <c r="C62" s="7" t="s">
        <v>9</v>
      </c>
      <c r="D62">
        <v>1</v>
      </c>
      <c r="E62">
        <v>1</v>
      </c>
      <c r="F62">
        <v>1</v>
      </c>
      <c r="Q62">
        <f t="shared" si="1"/>
        <v>1</v>
      </c>
    </row>
    <row r="63" spans="1:17" ht="12" customHeight="1" outlineLevel="1">
      <c r="A63" s="6" t="s">
        <v>61</v>
      </c>
      <c r="B63" s="6" t="s">
        <v>62</v>
      </c>
      <c r="C63" s="7" t="s">
        <v>9</v>
      </c>
      <c r="E63">
        <v>1</v>
      </c>
      <c r="F63">
        <v>1</v>
      </c>
      <c r="G63">
        <v>1</v>
      </c>
      <c r="H63">
        <v>1</v>
      </c>
      <c r="Q63">
        <f t="shared" si="1"/>
        <v>1</v>
      </c>
    </row>
    <row r="64" spans="1:17" ht="12" customHeight="1" outlineLevel="1">
      <c r="A64" s="6" t="s">
        <v>66</v>
      </c>
      <c r="B64" s="6" t="s">
        <v>67</v>
      </c>
      <c r="C64" s="7" t="s">
        <v>65</v>
      </c>
      <c r="Q64">
        <f t="shared" si="1"/>
        <v>0</v>
      </c>
    </row>
    <row r="65" spans="1:18" ht="12" customHeight="1" outlineLevel="1">
      <c r="A65" s="6"/>
      <c r="B65" s="6"/>
      <c r="C65" s="7"/>
    </row>
    <row r="66" spans="1:18" outlineLevel="1">
      <c r="A66" s="4" t="s">
        <v>251</v>
      </c>
      <c r="B66" s="4"/>
      <c r="C66" s="7"/>
      <c r="Q66">
        <f>SUM(Q2:Q62)</f>
        <v>43</v>
      </c>
      <c r="R66" t="s">
        <v>252</v>
      </c>
    </row>
    <row r="67" spans="1:18" outlineLevel="1">
      <c r="A67" t="s">
        <v>73</v>
      </c>
      <c r="B67"/>
      <c r="C67" s="8" t="s">
        <v>253</v>
      </c>
      <c r="Q67" s="9">
        <f>Q66/63</f>
        <v>0.68253968253968256</v>
      </c>
      <c r="R67" t="s">
        <v>254</v>
      </c>
    </row>
    <row r="68" spans="1:18" outlineLevel="1">
      <c r="A68" t="s">
        <v>75</v>
      </c>
      <c r="B68"/>
      <c r="C68" s="8" t="s">
        <v>105</v>
      </c>
      <c r="K68" t="s">
        <v>232</v>
      </c>
      <c r="Q68" s="10">
        <f>SUM(D2:P64)/63</f>
        <v>1.7301587301587302</v>
      </c>
      <c r="R68" t="s">
        <v>234</v>
      </c>
    </row>
    <row r="69" spans="1:18" outlineLevel="1">
      <c r="A69" t="s">
        <v>256</v>
      </c>
      <c r="B69"/>
      <c r="C69" t="s">
        <v>257</v>
      </c>
      <c r="K69" t="s">
        <v>233</v>
      </c>
    </row>
    <row r="70" spans="1:18" outlineLevel="1">
      <c r="A70" t="s">
        <v>235</v>
      </c>
      <c r="B70"/>
      <c r="C70" s="8" t="s">
        <v>258</v>
      </c>
    </row>
    <row r="71" spans="1:18" outlineLevel="1">
      <c r="A71" t="s">
        <v>81</v>
      </c>
      <c r="B71"/>
      <c r="C71" s="8" t="s">
        <v>94</v>
      </c>
    </row>
    <row r="72" spans="1:18" outlineLevel="1">
      <c r="A72" t="s">
        <v>85</v>
      </c>
      <c r="B72"/>
      <c r="C72" s="8" t="s">
        <v>95</v>
      </c>
    </row>
    <row r="73" spans="1:18" outlineLevel="1">
      <c r="A73" t="s">
        <v>83</v>
      </c>
      <c r="B73"/>
      <c r="C73" s="8" t="s">
        <v>133</v>
      </c>
    </row>
    <row r="74" spans="1:18" outlineLevel="1">
      <c r="A74" t="s">
        <v>97</v>
      </c>
      <c r="B74"/>
      <c r="C74" s="8" t="s">
        <v>134</v>
      </c>
    </row>
    <row r="75" spans="1:18" outlineLevel="1">
      <c r="A75" t="s">
        <v>98</v>
      </c>
      <c r="B75"/>
      <c r="C75" s="8" t="s">
        <v>109</v>
      </c>
    </row>
    <row r="76" spans="1:18" outlineLevel="1">
      <c r="A76" t="s">
        <v>110</v>
      </c>
      <c r="B76"/>
      <c r="C76" s="8" t="s">
        <v>111</v>
      </c>
    </row>
    <row r="77" spans="1:18" outlineLevel="1">
      <c r="A77" t="s">
        <v>99</v>
      </c>
      <c r="B77"/>
      <c r="C77" s="8" t="s">
        <v>112</v>
      </c>
    </row>
    <row r="78" spans="1:18">
      <c r="A78" t="s">
        <v>101</v>
      </c>
      <c r="B78"/>
      <c r="C78" s="8" t="s">
        <v>113</v>
      </c>
    </row>
  </sheetData>
  <sheetCalcPr fullCalcOnLoad="1"/>
  <phoneticPr fontId="21" type="noConversion"/>
  <pageMargins left="0.75" right="0.75" top="1" bottom="1" header="0.5" footer="0.5"/>
  <headerFooter>
    <oddHeader>&amp;F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76"/>
  <sheetViews>
    <sheetView zoomScaleNormal="211" zoomScaleSheetLayoutView="144" zoomScalePageLayoutView="211" workbookViewId="0">
      <selection activeCell="Q66" sqref="Q66"/>
    </sheetView>
  </sheetViews>
  <sheetFormatPr baseColWidth="10" defaultColWidth="8.83203125" defaultRowHeight="12" outlineLevelRow="1"/>
  <cols>
    <col min="1" max="1" width="22.6640625" style="8" customWidth="1"/>
    <col min="2" max="2" width="15.83203125" style="8" customWidth="1"/>
    <col min="17" max="17" width="7.83203125" customWidth="1"/>
  </cols>
  <sheetData>
    <row r="1" spans="1:16" outlineLevel="1">
      <c r="A1" s="4" t="s">
        <v>136</v>
      </c>
      <c r="B1" s="4" t="s">
        <v>137</v>
      </c>
      <c r="C1" t="s">
        <v>86</v>
      </c>
      <c r="D1" t="s">
        <v>87</v>
      </c>
      <c r="E1" t="s">
        <v>88</v>
      </c>
      <c r="F1" t="s">
        <v>80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245</v>
      </c>
      <c r="M1" t="s">
        <v>246</v>
      </c>
      <c r="N1" t="s">
        <v>247</v>
      </c>
      <c r="P1" t="s">
        <v>248</v>
      </c>
    </row>
    <row r="2" spans="1:16" ht="12" customHeight="1" outlineLevel="1">
      <c r="A2" s="6" t="s">
        <v>185</v>
      </c>
      <c r="B2" s="7" t="s">
        <v>186</v>
      </c>
      <c r="P2">
        <f>IF(SUM(C2:N2)&gt;0,1,)</f>
        <v>0</v>
      </c>
    </row>
    <row r="3" spans="1:16" ht="12" customHeight="1" outlineLevel="1">
      <c r="A3" s="6" t="s">
        <v>206</v>
      </c>
      <c r="B3" s="7" t="s">
        <v>207</v>
      </c>
      <c r="D3">
        <v>1</v>
      </c>
      <c r="P3">
        <f t="shared" ref="P3:P62" si="0">IF(SUM(C3:N3)&gt;0,1,)</f>
        <v>1</v>
      </c>
    </row>
    <row r="4" spans="1:16" ht="12" customHeight="1" outlineLevel="1">
      <c r="A4" s="6" t="s">
        <v>187</v>
      </c>
      <c r="B4" s="7" t="s">
        <v>186</v>
      </c>
      <c r="D4">
        <v>1</v>
      </c>
      <c r="E4">
        <v>1</v>
      </c>
      <c r="G4">
        <v>1</v>
      </c>
      <c r="I4">
        <v>1</v>
      </c>
      <c r="K4">
        <v>1</v>
      </c>
      <c r="P4">
        <f t="shared" si="0"/>
        <v>1</v>
      </c>
    </row>
    <row r="5" spans="1:16" ht="12" customHeight="1" outlineLevel="1">
      <c r="A5" s="6" t="s">
        <v>138</v>
      </c>
      <c r="B5" s="7" t="s">
        <v>139</v>
      </c>
      <c r="P5">
        <f t="shared" si="0"/>
        <v>0</v>
      </c>
    </row>
    <row r="6" spans="1:16" ht="12" customHeight="1" outlineLevel="1">
      <c r="A6" s="6" t="s">
        <v>140</v>
      </c>
      <c r="B6" s="7" t="s">
        <v>139</v>
      </c>
      <c r="P6">
        <f t="shared" si="0"/>
        <v>0</v>
      </c>
    </row>
    <row r="7" spans="1:16" ht="12" customHeight="1" outlineLevel="1">
      <c r="A7" s="6" t="s">
        <v>208</v>
      </c>
      <c r="B7" s="7" t="s">
        <v>207</v>
      </c>
      <c r="C7">
        <v>1</v>
      </c>
      <c r="D7">
        <v>1</v>
      </c>
      <c r="P7">
        <f t="shared" si="0"/>
        <v>1</v>
      </c>
    </row>
    <row r="8" spans="1:16" ht="12" customHeight="1" outlineLevel="1">
      <c r="A8" s="6" t="s">
        <v>188</v>
      </c>
      <c r="B8" s="7" t="s">
        <v>186</v>
      </c>
      <c r="P8">
        <f t="shared" si="0"/>
        <v>0</v>
      </c>
    </row>
    <row r="9" spans="1:16" ht="12" customHeight="1" outlineLevel="1">
      <c r="A9" s="6" t="s">
        <v>209</v>
      </c>
      <c r="B9" s="7" t="s">
        <v>207</v>
      </c>
      <c r="D9">
        <v>1</v>
      </c>
      <c r="L9">
        <v>1</v>
      </c>
      <c r="P9">
        <f t="shared" si="0"/>
        <v>1</v>
      </c>
    </row>
    <row r="10" spans="1:16" ht="12" customHeight="1" outlineLevel="1">
      <c r="A10" s="6" t="s">
        <v>249</v>
      </c>
      <c r="B10" s="7" t="s">
        <v>250</v>
      </c>
      <c r="J10">
        <v>1</v>
      </c>
      <c r="P10">
        <f t="shared" si="0"/>
        <v>1</v>
      </c>
    </row>
    <row r="11" spans="1:16" ht="12" customHeight="1" outlineLevel="1">
      <c r="A11" s="6" t="s">
        <v>210</v>
      </c>
      <c r="B11" s="7" t="s">
        <v>207</v>
      </c>
      <c r="C11">
        <v>1</v>
      </c>
      <c r="D11">
        <v>1</v>
      </c>
      <c r="L11">
        <v>1</v>
      </c>
      <c r="P11">
        <f t="shared" si="0"/>
        <v>1</v>
      </c>
    </row>
    <row r="12" spans="1:16" ht="12" customHeight="1" outlineLevel="1">
      <c r="A12" s="6" t="s">
        <v>211</v>
      </c>
      <c r="B12" s="7" t="s">
        <v>207</v>
      </c>
      <c r="I12">
        <v>1</v>
      </c>
      <c r="P12">
        <f t="shared" si="0"/>
        <v>1</v>
      </c>
    </row>
    <row r="13" spans="1:16" ht="12" customHeight="1" outlineLevel="1">
      <c r="A13" s="6" t="s">
        <v>141</v>
      </c>
      <c r="B13" s="7" t="s">
        <v>139</v>
      </c>
      <c r="J13">
        <v>1</v>
      </c>
      <c r="P13">
        <f t="shared" si="0"/>
        <v>1</v>
      </c>
    </row>
    <row r="14" spans="1:16" ht="12" customHeight="1" outlineLevel="1">
      <c r="A14" s="6" t="s">
        <v>212</v>
      </c>
      <c r="B14" s="7" t="s">
        <v>207</v>
      </c>
      <c r="D14">
        <v>1</v>
      </c>
      <c r="F14">
        <v>1</v>
      </c>
      <c r="G14">
        <v>1</v>
      </c>
      <c r="I14">
        <v>1</v>
      </c>
      <c r="P14">
        <f t="shared" si="0"/>
        <v>1</v>
      </c>
    </row>
    <row r="15" spans="1:16" ht="12" customHeight="1" outlineLevel="1">
      <c r="A15" s="6" t="s">
        <v>189</v>
      </c>
      <c r="B15" s="7" t="s">
        <v>186</v>
      </c>
      <c r="D15">
        <v>1</v>
      </c>
      <c r="E15">
        <v>1</v>
      </c>
      <c r="G15">
        <v>1</v>
      </c>
      <c r="H15">
        <v>1</v>
      </c>
      <c r="I15">
        <v>1</v>
      </c>
      <c r="P15">
        <f t="shared" si="0"/>
        <v>1</v>
      </c>
    </row>
    <row r="16" spans="1:16" ht="12" customHeight="1" outlineLevel="1">
      <c r="A16" s="6" t="s">
        <v>213</v>
      </c>
      <c r="B16" s="7" t="s">
        <v>207</v>
      </c>
      <c r="E16">
        <v>1</v>
      </c>
      <c r="F16">
        <v>1</v>
      </c>
      <c r="I16">
        <v>1</v>
      </c>
      <c r="P16">
        <f t="shared" si="0"/>
        <v>1</v>
      </c>
    </row>
    <row r="17" spans="1:16" ht="12" customHeight="1" outlineLevel="1">
      <c r="A17" s="6" t="s">
        <v>214</v>
      </c>
      <c r="B17" s="7" t="s">
        <v>207</v>
      </c>
      <c r="C17">
        <v>1</v>
      </c>
      <c r="D17">
        <v>1</v>
      </c>
      <c r="P17">
        <f t="shared" si="0"/>
        <v>1</v>
      </c>
    </row>
    <row r="18" spans="1:16" ht="12" customHeight="1" outlineLevel="1">
      <c r="A18" s="6" t="s">
        <v>142</v>
      </c>
      <c r="B18" s="7" t="s">
        <v>139</v>
      </c>
      <c r="D18">
        <v>1</v>
      </c>
      <c r="G18">
        <v>1</v>
      </c>
      <c r="P18">
        <f t="shared" si="0"/>
        <v>1</v>
      </c>
    </row>
    <row r="19" spans="1:16" ht="12" customHeight="1" outlineLevel="1">
      <c r="A19" s="6" t="s">
        <v>143</v>
      </c>
      <c r="B19" s="7" t="s">
        <v>139</v>
      </c>
      <c r="D19">
        <v>1</v>
      </c>
      <c r="K19">
        <v>1</v>
      </c>
      <c r="P19">
        <f t="shared" si="0"/>
        <v>1</v>
      </c>
    </row>
    <row r="20" spans="1:16" ht="12" customHeight="1" outlineLevel="1">
      <c r="A20" s="6" t="s">
        <v>215</v>
      </c>
      <c r="B20" s="7" t="s">
        <v>207</v>
      </c>
      <c r="D20">
        <v>1</v>
      </c>
      <c r="G20">
        <v>1</v>
      </c>
      <c r="H20">
        <v>1</v>
      </c>
      <c r="I20">
        <v>1</v>
      </c>
      <c r="P20">
        <f t="shared" si="0"/>
        <v>1</v>
      </c>
    </row>
    <row r="21" spans="1:16" ht="12" customHeight="1" outlineLevel="1">
      <c r="A21" s="6" t="s">
        <v>190</v>
      </c>
      <c r="B21" s="7" t="s">
        <v>186</v>
      </c>
      <c r="P21">
        <f t="shared" si="0"/>
        <v>0</v>
      </c>
    </row>
    <row r="22" spans="1:16" ht="12" customHeight="1" outlineLevel="1">
      <c r="A22" s="6" t="s">
        <v>191</v>
      </c>
      <c r="B22" s="7" t="s">
        <v>186</v>
      </c>
      <c r="P22">
        <f t="shared" si="0"/>
        <v>0</v>
      </c>
    </row>
    <row r="23" spans="1:16" ht="12" customHeight="1" outlineLevel="1">
      <c r="A23" s="6" t="s">
        <v>216</v>
      </c>
      <c r="B23" s="7" t="s">
        <v>207</v>
      </c>
      <c r="D23">
        <v>1</v>
      </c>
      <c r="E23">
        <v>1</v>
      </c>
      <c r="J23">
        <v>1</v>
      </c>
      <c r="P23">
        <f t="shared" si="0"/>
        <v>1</v>
      </c>
    </row>
    <row r="24" spans="1:16" ht="12" customHeight="1" outlineLevel="1">
      <c r="A24" s="6" t="s">
        <v>217</v>
      </c>
      <c r="B24" s="7" t="s">
        <v>207</v>
      </c>
      <c r="P24">
        <f t="shared" si="0"/>
        <v>0</v>
      </c>
    </row>
    <row r="25" spans="1:16" ht="12" customHeight="1" outlineLevel="1">
      <c r="A25" s="6" t="s">
        <v>192</v>
      </c>
      <c r="B25" s="7" t="s">
        <v>186</v>
      </c>
      <c r="C25">
        <v>1</v>
      </c>
      <c r="H25">
        <v>1</v>
      </c>
      <c r="I25">
        <v>1</v>
      </c>
      <c r="K25">
        <v>1</v>
      </c>
      <c r="P25">
        <f t="shared" si="0"/>
        <v>1</v>
      </c>
    </row>
    <row r="26" spans="1:16" ht="12" customHeight="1" outlineLevel="1">
      <c r="A26" s="6" t="s">
        <v>193</v>
      </c>
      <c r="B26" s="7" t="s">
        <v>186</v>
      </c>
      <c r="E26">
        <v>1</v>
      </c>
      <c r="G26">
        <v>1</v>
      </c>
      <c r="I26">
        <v>1</v>
      </c>
      <c r="P26">
        <f t="shared" si="0"/>
        <v>1</v>
      </c>
    </row>
    <row r="27" spans="1:16" ht="12" customHeight="1" outlineLevel="1">
      <c r="A27" s="6" t="s">
        <v>218</v>
      </c>
      <c r="B27" s="7" t="s">
        <v>207</v>
      </c>
      <c r="D27">
        <v>1</v>
      </c>
      <c r="G27">
        <v>1</v>
      </c>
      <c r="H27">
        <v>1</v>
      </c>
      <c r="I27">
        <v>1</v>
      </c>
      <c r="P27">
        <f t="shared" si="0"/>
        <v>1</v>
      </c>
    </row>
    <row r="28" spans="1:16" ht="12" customHeight="1" outlineLevel="1">
      <c r="A28" s="6" t="s">
        <v>194</v>
      </c>
      <c r="B28" s="7" t="s">
        <v>186</v>
      </c>
      <c r="P28">
        <f t="shared" si="0"/>
        <v>0</v>
      </c>
    </row>
    <row r="29" spans="1:16" ht="12" customHeight="1" outlineLevel="1">
      <c r="A29" s="6" t="s">
        <v>195</v>
      </c>
      <c r="B29" s="7" t="s">
        <v>186</v>
      </c>
      <c r="C29">
        <v>1</v>
      </c>
      <c r="J29">
        <v>1</v>
      </c>
      <c r="M29">
        <v>1</v>
      </c>
      <c r="P29">
        <f t="shared" si="0"/>
        <v>1</v>
      </c>
    </row>
    <row r="30" spans="1:16" ht="12" customHeight="1" outlineLevel="1">
      <c r="A30" s="6" t="s">
        <v>219</v>
      </c>
      <c r="B30" s="7" t="s">
        <v>207</v>
      </c>
      <c r="C30">
        <v>1</v>
      </c>
      <c r="D30">
        <v>1</v>
      </c>
      <c r="K30">
        <v>1</v>
      </c>
      <c r="L30">
        <v>1</v>
      </c>
      <c r="N30">
        <v>1</v>
      </c>
      <c r="P30">
        <f t="shared" si="0"/>
        <v>1</v>
      </c>
    </row>
    <row r="31" spans="1:16" ht="12" customHeight="1" outlineLevel="1">
      <c r="A31" s="6" t="s">
        <v>144</v>
      </c>
      <c r="B31" s="7" t="s">
        <v>139</v>
      </c>
      <c r="P31">
        <f t="shared" si="0"/>
        <v>0</v>
      </c>
    </row>
    <row r="32" spans="1:16" ht="12" customHeight="1" outlineLevel="1">
      <c r="A32" s="6" t="s">
        <v>220</v>
      </c>
      <c r="B32" s="7" t="s">
        <v>207</v>
      </c>
      <c r="C32">
        <v>1</v>
      </c>
      <c r="P32">
        <f t="shared" si="0"/>
        <v>1</v>
      </c>
    </row>
    <row r="33" spans="1:16" ht="12" customHeight="1" outlineLevel="1">
      <c r="A33" s="6" t="s">
        <v>196</v>
      </c>
      <c r="B33" s="7" t="s">
        <v>186</v>
      </c>
      <c r="D33">
        <v>1</v>
      </c>
      <c r="E33">
        <v>1</v>
      </c>
      <c r="G33">
        <v>1</v>
      </c>
      <c r="J33">
        <v>1</v>
      </c>
      <c r="K33">
        <v>1</v>
      </c>
      <c r="N33">
        <v>1</v>
      </c>
      <c r="P33">
        <f t="shared" si="0"/>
        <v>1</v>
      </c>
    </row>
    <row r="34" spans="1:16" ht="12" customHeight="1" outlineLevel="1">
      <c r="A34" s="6" t="s">
        <v>197</v>
      </c>
      <c r="B34" s="7" t="s">
        <v>186</v>
      </c>
      <c r="J34">
        <v>1</v>
      </c>
      <c r="L34">
        <v>1</v>
      </c>
      <c r="P34">
        <f t="shared" si="0"/>
        <v>1</v>
      </c>
    </row>
    <row r="35" spans="1:16" ht="12" customHeight="1" outlineLevel="1">
      <c r="A35" s="6" t="s">
        <v>221</v>
      </c>
      <c r="B35" s="7" t="s">
        <v>207</v>
      </c>
      <c r="P35">
        <f t="shared" si="0"/>
        <v>0</v>
      </c>
    </row>
    <row r="36" spans="1:16" ht="12" customHeight="1" outlineLevel="1">
      <c r="A36" s="6" t="s">
        <v>222</v>
      </c>
      <c r="B36" s="7" t="s">
        <v>207</v>
      </c>
      <c r="C36">
        <v>1</v>
      </c>
      <c r="L36">
        <v>1</v>
      </c>
      <c r="P36">
        <f t="shared" si="0"/>
        <v>1</v>
      </c>
    </row>
    <row r="37" spans="1:16" ht="12" customHeight="1" outlineLevel="1">
      <c r="A37" s="6" t="s">
        <v>145</v>
      </c>
      <c r="B37" s="7" t="s">
        <v>139</v>
      </c>
      <c r="D37">
        <v>1</v>
      </c>
      <c r="P37">
        <f t="shared" si="0"/>
        <v>1</v>
      </c>
    </row>
    <row r="38" spans="1:16" ht="12" customHeight="1" outlineLevel="1">
      <c r="A38" s="6" t="s">
        <v>223</v>
      </c>
      <c r="B38" s="7" t="s">
        <v>207</v>
      </c>
      <c r="D38">
        <v>1</v>
      </c>
      <c r="G38">
        <v>1</v>
      </c>
      <c r="H38">
        <v>1</v>
      </c>
      <c r="I38">
        <v>1</v>
      </c>
      <c r="P38">
        <f t="shared" si="0"/>
        <v>1</v>
      </c>
    </row>
    <row r="39" spans="1:16" ht="12" customHeight="1" outlineLevel="1">
      <c r="A39" s="6" t="s">
        <v>224</v>
      </c>
      <c r="B39" s="7" t="s">
        <v>207</v>
      </c>
      <c r="D39">
        <v>1</v>
      </c>
      <c r="P39">
        <f t="shared" si="0"/>
        <v>1</v>
      </c>
    </row>
    <row r="40" spans="1:16" ht="12" customHeight="1" outlineLevel="1">
      <c r="A40" s="6" t="s">
        <v>225</v>
      </c>
      <c r="B40" s="7" t="s">
        <v>207</v>
      </c>
      <c r="D40">
        <v>1</v>
      </c>
      <c r="P40">
        <f t="shared" si="0"/>
        <v>1</v>
      </c>
    </row>
    <row r="41" spans="1:16" ht="12" customHeight="1" outlineLevel="1">
      <c r="A41" s="6" t="s">
        <v>226</v>
      </c>
      <c r="B41" s="7" t="s">
        <v>207</v>
      </c>
      <c r="D41">
        <v>1</v>
      </c>
      <c r="P41">
        <f t="shared" si="0"/>
        <v>1</v>
      </c>
    </row>
    <row r="42" spans="1:16" ht="12" customHeight="1" outlineLevel="1">
      <c r="A42" s="6" t="s">
        <v>198</v>
      </c>
      <c r="B42" s="7" t="s">
        <v>186</v>
      </c>
      <c r="D42">
        <v>1</v>
      </c>
      <c r="P42">
        <f t="shared" si="0"/>
        <v>1</v>
      </c>
    </row>
    <row r="43" spans="1:16" ht="12" customHeight="1" outlineLevel="1">
      <c r="A43" s="6" t="s">
        <v>227</v>
      </c>
      <c r="B43" s="7" t="s">
        <v>207</v>
      </c>
      <c r="D43">
        <v>1</v>
      </c>
      <c r="P43">
        <f t="shared" si="0"/>
        <v>1</v>
      </c>
    </row>
    <row r="44" spans="1:16" ht="12" customHeight="1" outlineLevel="1">
      <c r="A44" s="6" t="s">
        <v>199</v>
      </c>
      <c r="B44" s="7" t="s">
        <v>186</v>
      </c>
      <c r="P44">
        <f t="shared" si="0"/>
        <v>0</v>
      </c>
    </row>
    <row r="45" spans="1:16" ht="12" customHeight="1" outlineLevel="1">
      <c r="A45" s="6" t="s">
        <v>228</v>
      </c>
      <c r="B45" s="7" t="s">
        <v>207</v>
      </c>
      <c r="P45">
        <f t="shared" si="0"/>
        <v>0</v>
      </c>
    </row>
    <row r="46" spans="1:16" ht="12" customHeight="1" outlineLevel="1">
      <c r="A46" s="6" t="s">
        <v>200</v>
      </c>
      <c r="B46" s="7" t="s">
        <v>186</v>
      </c>
      <c r="C46">
        <v>1</v>
      </c>
      <c r="D46">
        <v>1</v>
      </c>
      <c r="F46">
        <v>1</v>
      </c>
      <c r="I46">
        <v>1</v>
      </c>
      <c r="P46">
        <f t="shared" si="0"/>
        <v>1</v>
      </c>
    </row>
    <row r="47" spans="1:16" ht="12" customHeight="1" outlineLevel="1">
      <c r="A47" s="6" t="s">
        <v>229</v>
      </c>
      <c r="B47" s="7" t="s">
        <v>207</v>
      </c>
      <c r="P47">
        <f t="shared" si="0"/>
        <v>0</v>
      </c>
    </row>
    <row r="48" spans="1:16" ht="12" customHeight="1" outlineLevel="1">
      <c r="A48" s="6" t="s">
        <v>146</v>
      </c>
      <c r="B48" s="7" t="s">
        <v>139</v>
      </c>
      <c r="F48">
        <v>1</v>
      </c>
      <c r="I48">
        <v>1</v>
      </c>
      <c r="J48">
        <v>1</v>
      </c>
      <c r="P48">
        <f t="shared" si="0"/>
        <v>1</v>
      </c>
    </row>
    <row r="49" spans="1:17" ht="12" customHeight="1" outlineLevel="1">
      <c r="A49" s="6" t="s">
        <v>230</v>
      </c>
      <c r="B49" s="7" t="s">
        <v>207</v>
      </c>
      <c r="D49">
        <v>1</v>
      </c>
      <c r="P49">
        <f t="shared" si="0"/>
        <v>1</v>
      </c>
    </row>
    <row r="50" spans="1:17" ht="12" customHeight="1" outlineLevel="1">
      <c r="A50" s="6" t="s">
        <v>201</v>
      </c>
      <c r="B50" s="7" t="s">
        <v>186</v>
      </c>
      <c r="P50">
        <f t="shared" si="0"/>
        <v>0</v>
      </c>
    </row>
    <row r="51" spans="1:17" ht="12" customHeight="1" outlineLevel="1">
      <c r="A51" s="6" t="s">
        <v>147</v>
      </c>
      <c r="B51" s="7" t="s">
        <v>139</v>
      </c>
      <c r="P51">
        <f t="shared" si="0"/>
        <v>0</v>
      </c>
    </row>
    <row r="52" spans="1:17" ht="12" customHeight="1" outlineLevel="1">
      <c r="A52" s="6" t="s">
        <v>231</v>
      </c>
      <c r="B52" s="7" t="s">
        <v>207</v>
      </c>
      <c r="C52">
        <v>1</v>
      </c>
      <c r="J52">
        <v>1</v>
      </c>
      <c r="P52">
        <f t="shared" si="0"/>
        <v>1</v>
      </c>
    </row>
    <row r="53" spans="1:17" ht="12" customHeight="1" outlineLevel="1">
      <c r="A53" s="6" t="s">
        <v>184</v>
      </c>
      <c r="B53" s="7" t="s">
        <v>139</v>
      </c>
      <c r="P53">
        <f t="shared" si="0"/>
        <v>0</v>
      </c>
    </row>
    <row r="54" spans="1:17" ht="12" customHeight="1" outlineLevel="1">
      <c r="A54" s="6" t="s">
        <v>68</v>
      </c>
      <c r="B54" s="7" t="s">
        <v>207</v>
      </c>
      <c r="C54">
        <v>1</v>
      </c>
      <c r="D54">
        <v>1</v>
      </c>
      <c r="G54">
        <v>1</v>
      </c>
      <c r="H54">
        <v>1</v>
      </c>
      <c r="I54">
        <v>1</v>
      </c>
      <c r="L54">
        <v>1</v>
      </c>
      <c r="N54">
        <v>1</v>
      </c>
      <c r="P54">
        <f t="shared" si="0"/>
        <v>1</v>
      </c>
    </row>
    <row r="55" spans="1:17" ht="12" customHeight="1" outlineLevel="1">
      <c r="A55" s="6" t="s">
        <v>69</v>
      </c>
      <c r="B55" s="7" t="s">
        <v>207</v>
      </c>
      <c r="L55">
        <v>1</v>
      </c>
      <c r="P55">
        <f t="shared" si="0"/>
        <v>1</v>
      </c>
    </row>
    <row r="56" spans="1:17" ht="12" customHeight="1" outlineLevel="1">
      <c r="A56" s="6" t="s">
        <v>70</v>
      </c>
      <c r="B56" s="7" t="s">
        <v>207</v>
      </c>
      <c r="C56">
        <v>1</v>
      </c>
      <c r="D56">
        <v>1</v>
      </c>
      <c r="P56">
        <f t="shared" si="0"/>
        <v>1</v>
      </c>
    </row>
    <row r="57" spans="1:17" ht="12" customHeight="1" outlineLevel="1">
      <c r="A57" s="6" t="s">
        <v>71</v>
      </c>
      <c r="B57" s="7" t="s">
        <v>207</v>
      </c>
      <c r="C57">
        <v>1</v>
      </c>
      <c r="J57">
        <v>1</v>
      </c>
      <c r="P57">
        <f t="shared" si="0"/>
        <v>1</v>
      </c>
    </row>
    <row r="58" spans="1:17" ht="12" customHeight="1" outlineLevel="1">
      <c r="A58" s="6" t="s">
        <v>202</v>
      </c>
      <c r="B58" s="7" t="s">
        <v>186</v>
      </c>
      <c r="E58">
        <v>1</v>
      </c>
      <c r="F58">
        <v>1</v>
      </c>
      <c r="I58">
        <v>1</v>
      </c>
      <c r="P58">
        <f t="shared" si="0"/>
        <v>1</v>
      </c>
    </row>
    <row r="59" spans="1:17" ht="12" customHeight="1" outlineLevel="1">
      <c r="A59" s="6" t="s">
        <v>203</v>
      </c>
      <c r="B59" s="7" t="s">
        <v>186</v>
      </c>
      <c r="G59">
        <v>1</v>
      </c>
      <c r="P59">
        <f t="shared" si="0"/>
        <v>1</v>
      </c>
    </row>
    <row r="60" spans="1:17" ht="12" customHeight="1" outlineLevel="1">
      <c r="A60" s="6" t="s">
        <v>204</v>
      </c>
      <c r="B60" s="7" t="s">
        <v>186</v>
      </c>
      <c r="C60">
        <v>1</v>
      </c>
      <c r="P60">
        <f t="shared" si="0"/>
        <v>1</v>
      </c>
    </row>
    <row r="61" spans="1:17" ht="12" customHeight="1" outlineLevel="1">
      <c r="A61" s="6" t="s">
        <v>205</v>
      </c>
      <c r="B61" s="7" t="s">
        <v>186</v>
      </c>
      <c r="D61">
        <v>1</v>
      </c>
      <c r="E61">
        <v>1</v>
      </c>
      <c r="G61">
        <v>1</v>
      </c>
      <c r="I61">
        <v>1</v>
      </c>
      <c r="P61">
        <f t="shared" si="0"/>
        <v>1</v>
      </c>
    </row>
    <row r="62" spans="1:17" ht="12" customHeight="1" outlineLevel="1">
      <c r="A62" s="6" t="s">
        <v>72</v>
      </c>
      <c r="B62" s="7" t="s">
        <v>207</v>
      </c>
      <c r="P62">
        <f t="shared" si="0"/>
        <v>0</v>
      </c>
    </row>
    <row r="63" spans="1:17" ht="12" customHeight="1" outlineLevel="1">
      <c r="A63" s="6"/>
      <c r="B63" s="7"/>
    </row>
    <row r="64" spans="1:17" outlineLevel="1">
      <c r="A64" s="4" t="s">
        <v>251</v>
      </c>
      <c r="B64" s="7"/>
      <c r="P64">
        <f>SUM(P2:P62)</f>
        <v>44</v>
      </c>
      <c r="Q64" t="s">
        <v>252</v>
      </c>
    </row>
    <row r="65" spans="1:17" outlineLevel="1">
      <c r="A65" t="s">
        <v>73</v>
      </c>
      <c r="B65" s="8" t="s">
        <v>253</v>
      </c>
      <c r="P65" s="9">
        <f>P64/61</f>
        <v>0.72131147540983609</v>
      </c>
      <c r="Q65" t="s">
        <v>254</v>
      </c>
    </row>
    <row r="66" spans="1:17" outlineLevel="1">
      <c r="A66" t="s">
        <v>75</v>
      </c>
      <c r="B66" s="8" t="s">
        <v>255</v>
      </c>
      <c r="J66" t="s">
        <v>232</v>
      </c>
      <c r="P66" s="11">
        <f>SUM(C2:O62)/61</f>
        <v>1.8360655737704918</v>
      </c>
      <c r="Q66" t="s">
        <v>234</v>
      </c>
    </row>
    <row r="67" spans="1:17" outlineLevel="1">
      <c r="A67" t="s">
        <v>256</v>
      </c>
      <c r="B67" t="s">
        <v>257</v>
      </c>
      <c r="J67" t="s">
        <v>233</v>
      </c>
    </row>
    <row r="68" spans="1:17" outlineLevel="1">
      <c r="A68" t="s">
        <v>235</v>
      </c>
      <c r="B68" s="8" t="s">
        <v>258</v>
      </c>
    </row>
    <row r="69" spans="1:17" outlineLevel="1">
      <c r="A69" t="s">
        <v>81</v>
      </c>
      <c r="B69" s="8" t="s">
        <v>94</v>
      </c>
    </row>
    <row r="70" spans="1:17" outlineLevel="1">
      <c r="A70" t="s">
        <v>85</v>
      </c>
      <c r="B70" s="8" t="s">
        <v>95</v>
      </c>
    </row>
    <row r="71" spans="1:17" outlineLevel="1">
      <c r="A71" t="s">
        <v>83</v>
      </c>
      <c r="B71" s="8" t="s">
        <v>133</v>
      </c>
    </row>
    <row r="72" spans="1:17" outlineLevel="1">
      <c r="A72" t="s">
        <v>97</v>
      </c>
      <c r="B72" s="8" t="s">
        <v>134</v>
      </c>
    </row>
    <row r="73" spans="1:17" outlineLevel="1">
      <c r="A73" t="s">
        <v>98</v>
      </c>
      <c r="B73" s="8" t="s">
        <v>109</v>
      </c>
    </row>
    <row r="74" spans="1:17" outlineLevel="1">
      <c r="A74" t="s">
        <v>110</v>
      </c>
      <c r="B74" s="8" t="s">
        <v>111</v>
      </c>
    </row>
    <row r="75" spans="1:17" outlineLevel="1">
      <c r="A75" t="s">
        <v>99</v>
      </c>
      <c r="B75" s="8" t="s">
        <v>112</v>
      </c>
    </row>
    <row r="76" spans="1:17">
      <c r="A76" t="s">
        <v>101</v>
      </c>
      <c r="B76" s="8" t="s">
        <v>113</v>
      </c>
    </row>
  </sheetData>
  <sheetCalcPr fullCalcOnLoad="1"/>
  <phoneticPr fontId="21" type="noConversion"/>
  <pageMargins left="0.75" right="0.75" top="1" bottom="1" header="0.5" footer="0.5"/>
  <headerFooter>
    <oddHeader>&amp;F</oddHeader>
    <oddFooter>Page &amp;P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75"/>
  <sheetViews>
    <sheetView zoomScaleNormal="211" zoomScaleSheetLayoutView="144" zoomScalePageLayoutView="211" workbookViewId="0">
      <selection activeCell="O65" sqref="O65"/>
    </sheetView>
  </sheetViews>
  <sheetFormatPr baseColWidth="10" defaultColWidth="8.83203125" defaultRowHeight="12" outlineLevelRow="1"/>
  <cols>
    <col min="1" max="1" width="25.83203125" style="3" bestFit="1" customWidth="1"/>
    <col min="2" max="2" width="17.33203125" style="3" customWidth="1"/>
  </cols>
  <sheetData>
    <row r="1" spans="1:15" outlineLevel="1">
      <c r="A1" s="4" t="s">
        <v>136</v>
      </c>
      <c r="B1" s="4" t="s">
        <v>137</v>
      </c>
      <c r="C1" t="s">
        <v>74</v>
      </c>
      <c r="D1" t="s">
        <v>76</v>
      </c>
      <c r="E1" t="s">
        <v>243</v>
      </c>
      <c r="F1" t="s">
        <v>80</v>
      </c>
      <c r="G1" t="s">
        <v>82</v>
      </c>
      <c r="H1" t="s">
        <v>96</v>
      </c>
      <c r="I1" t="s">
        <v>84</v>
      </c>
      <c r="J1" t="s">
        <v>236</v>
      </c>
      <c r="K1" t="s">
        <v>237</v>
      </c>
      <c r="L1" t="s">
        <v>100</v>
      </c>
      <c r="M1" t="s">
        <v>102</v>
      </c>
      <c r="O1" t="s">
        <v>240</v>
      </c>
    </row>
    <row r="2" spans="1:15" outlineLevel="1">
      <c r="A2" s="1" t="s">
        <v>185</v>
      </c>
      <c r="B2" s="2" t="s">
        <v>186</v>
      </c>
      <c r="O2">
        <f>IF(SUM(B2:M2)&gt;0,1,)</f>
        <v>0</v>
      </c>
    </row>
    <row r="3" spans="1:15" outlineLevel="1">
      <c r="A3" s="1" t="s">
        <v>206</v>
      </c>
      <c r="B3" s="2" t="s">
        <v>207</v>
      </c>
      <c r="D3">
        <v>1</v>
      </c>
      <c r="O3">
        <f t="shared" ref="O3:O62" si="0">IF(SUM(B3:M3)&gt;0,1,)</f>
        <v>1</v>
      </c>
    </row>
    <row r="4" spans="1:15" outlineLevel="1">
      <c r="A4" s="1" t="s">
        <v>187</v>
      </c>
      <c r="B4" s="2" t="s">
        <v>186</v>
      </c>
      <c r="D4">
        <v>1</v>
      </c>
      <c r="G4">
        <v>1</v>
      </c>
      <c r="H4">
        <v>1</v>
      </c>
      <c r="I4">
        <v>1</v>
      </c>
      <c r="O4">
        <f t="shared" si="0"/>
        <v>1</v>
      </c>
    </row>
    <row r="5" spans="1:15" outlineLevel="1">
      <c r="A5" s="1" t="s">
        <v>138</v>
      </c>
      <c r="B5" s="2" t="s">
        <v>139</v>
      </c>
      <c r="O5">
        <f t="shared" si="0"/>
        <v>0</v>
      </c>
    </row>
    <row r="6" spans="1:15" outlineLevel="1">
      <c r="A6" s="1" t="s">
        <v>140</v>
      </c>
      <c r="B6" s="2" t="s">
        <v>139</v>
      </c>
      <c r="O6">
        <f t="shared" si="0"/>
        <v>0</v>
      </c>
    </row>
    <row r="7" spans="1:15" outlineLevel="1">
      <c r="A7" s="1" t="s">
        <v>208</v>
      </c>
      <c r="B7" s="2" t="s">
        <v>207</v>
      </c>
      <c r="C7">
        <v>1</v>
      </c>
      <c r="D7">
        <v>1</v>
      </c>
      <c r="O7">
        <f t="shared" si="0"/>
        <v>1</v>
      </c>
    </row>
    <row r="8" spans="1:15" outlineLevel="1">
      <c r="A8" s="1" t="s">
        <v>188</v>
      </c>
      <c r="B8" s="2" t="s">
        <v>186</v>
      </c>
      <c r="O8">
        <f t="shared" si="0"/>
        <v>0</v>
      </c>
    </row>
    <row r="9" spans="1:15" outlineLevel="1">
      <c r="A9" s="1" t="s">
        <v>209</v>
      </c>
      <c r="B9" s="2" t="s">
        <v>207</v>
      </c>
      <c r="D9">
        <v>1</v>
      </c>
      <c r="E9">
        <v>1</v>
      </c>
      <c r="O9">
        <f t="shared" si="0"/>
        <v>1</v>
      </c>
    </row>
    <row r="10" spans="1:15" outlineLevel="1">
      <c r="A10" s="1" t="s">
        <v>210</v>
      </c>
      <c r="B10" s="2" t="s">
        <v>207</v>
      </c>
      <c r="C10">
        <v>1</v>
      </c>
      <c r="D10">
        <v>1</v>
      </c>
      <c r="M10">
        <v>1</v>
      </c>
      <c r="O10">
        <f t="shared" si="0"/>
        <v>1</v>
      </c>
    </row>
    <row r="11" spans="1:15" outlineLevel="1">
      <c r="A11" s="1" t="s">
        <v>211</v>
      </c>
      <c r="B11" s="2" t="s">
        <v>207</v>
      </c>
      <c r="F11">
        <v>1</v>
      </c>
      <c r="I11">
        <v>1</v>
      </c>
      <c r="O11">
        <f t="shared" si="0"/>
        <v>1</v>
      </c>
    </row>
    <row r="12" spans="1:15" outlineLevel="1">
      <c r="A12" s="1" t="s">
        <v>141</v>
      </c>
      <c r="B12" s="2" t="s">
        <v>139</v>
      </c>
      <c r="O12">
        <f t="shared" si="0"/>
        <v>0</v>
      </c>
    </row>
    <row r="13" spans="1:15" outlineLevel="1">
      <c r="A13" s="1" t="s">
        <v>212</v>
      </c>
      <c r="B13" s="2" t="s">
        <v>207</v>
      </c>
      <c r="D13">
        <v>1</v>
      </c>
      <c r="F13">
        <v>1</v>
      </c>
      <c r="H13">
        <v>1</v>
      </c>
      <c r="I13">
        <v>1</v>
      </c>
      <c r="O13">
        <f t="shared" si="0"/>
        <v>1</v>
      </c>
    </row>
    <row r="14" spans="1:15" outlineLevel="1">
      <c r="A14" s="1" t="s">
        <v>189</v>
      </c>
      <c r="B14" s="2" t="s">
        <v>186</v>
      </c>
      <c r="D14">
        <v>1</v>
      </c>
      <c r="E14">
        <v>1</v>
      </c>
      <c r="F14">
        <v>1</v>
      </c>
      <c r="G14">
        <v>1</v>
      </c>
      <c r="I14">
        <v>1</v>
      </c>
      <c r="O14">
        <f t="shared" si="0"/>
        <v>1</v>
      </c>
    </row>
    <row r="15" spans="1:15" outlineLevel="1">
      <c r="A15" s="1" t="s">
        <v>213</v>
      </c>
      <c r="B15" s="2" t="s">
        <v>207</v>
      </c>
      <c r="E15">
        <v>1</v>
      </c>
      <c r="H15">
        <v>1</v>
      </c>
      <c r="O15">
        <f t="shared" si="0"/>
        <v>1</v>
      </c>
    </row>
    <row r="16" spans="1:15" outlineLevel="1">
      <c r="A16" s="1" t="s">
        <v>214</v>
      </c>
      <c r="B16" s="2" t="s">
        <v>207</v>
      </c>
      <c r="C16">
        <v>1</v>
      </c>
      <c r="D16">
        <v>1</v>
      </c>
      <c r="G16">
        <v>1</v>
      </c>
      <c r="O16">
        <f t="shared" si="0"/>
        <v>1</v>
      </c>
    </row>
    <row r="17" spans="1:15" outlineLevel="1">
      <c r="A17" s="1" t="s">
        <v>142</v>
      </c>
      <c r="B17" s="2" t="s">
        <v>139</v>
      </c>
      <c r="D17">
        <v>1</v>
      </c>
      <c r="G17">
        <v>1</v>
      </c>
      <c r="H17">
        <v>1</v>
      </c>
      <c r="O17">
        <f t="shared" si="0"/>
        <v>1</v>
      </c>
    </row>
    <row r="18" spans="1:15" outlineLevel="1">
      <c r="A18" s="1" t="s">
        <v>143</v>
      </c>
      <c r="B18" s="2" t="s">
        <v>139</v>
      </c>
      <c r="D18">
        <v>1</v>
      </c>
      <c r="J18">
        <v>1</v>
      </c>
      <c r="O18">
        <f t="shared" si="0"/>
        <v>1</v>
      </c>
    </row>
    <row r="19" spans="1:15" outlineLevel="1">
      <c r="A19" s="1" t="s">
        <v>215</v>
      </c>
      <c r="B19" s="2" t="s">
        <v>207</v>
      </c>
      <c r="D19">
        <v>1</v>
      </c>
      <c r="G19">
        <v>1</v>
      </c>
      <c r="H19">
        <v>1</v>
      </c>
      <c r="I19">
        <v>1</v>
      </c>
      <c r="O19">
        <f t="shared" si="0"/>
        <v>1</v>
      </c>
    </row>
    <row r="20" spans="1:15" outlineLevel="1">
      <c r="A20" s="1" t="s">
        <v>190</v>
      </c>
      <c r="B20" s="2" t="s">
        <v>186</v>
      </c>
      <c r="O20">
        <f t="shared" si="0"/>
        <v>0</v>
      </c>
    </row>
    <row r="21" spans="1:15" outlineLevel="1">
      <c r="A21" s="1" t="s">
        <v>191</v>
      </c>
      <c r="B21" s="2" t="s">
        <v>186</v>
      </c>
      <c r="O21">
        <f t="shared" si="0"/>
        <v>0</v>
      </c>
    </row>
    <row r="22" spans="1:15" outlineLevel="1">
      <c r="A22" s="1" t="s">
        <v>216</v>
      </c>
      <c r="B22" s="2" t="s">
        <v>207</v>
      </c>
      <c r="D22">
        <v>1</v>
      </c>
      <c r="I22">
        <v>1</v>
      </c>
      <c r="O22">
        <f t="shared" si="0"/>
        <v>1</v>
      </c>
    </row>
    <row r="23" spans="1:15" outlineLevel="1">
      <c r="A23" s="1" t="s">
        <v>217</v>
      </c>
      <c r="B23" s="2" t="s">
        <v>207</v>
      </c>
      <c r="E23">
        <v>1</v>
      </c>
      <c r="O23">
        <f t="shared" si="0"/>
        <v>1</v>
      </c>
    </row>
    <row r="24" spans="1:15" outlineLevel="1">
      <c r="A24" s="1" t="s">
        <v>192</v>
      </c>
      <c r="B24" s="2" t="s">
        <v>186</v>
      </c>
      <c r="C24">
        <v>1</v>
      </c>
      <c r="I24">
        <v>1</v>
      </c>
      <c r="K24">
        <v>1</v>
      </c>
      <c r="O24">
        <f t="shared" si="0"/>
        <v>1</v>
      </c>
    </row>
    <row r="25" spans="1:15" outlineLevel="1">
      <c r="A25" s="1" t="s">
        <v>193</v>
      </c>
      <c r="B25" s="2" t="s">
        <v>186</v>
      </c>
      <c r="E25">
        <v>1</v>
      </c>
      <c r="G25">
        <v>1</v>
      </c>
      <c r="I25">
        <v>1</v>
      </c>
      <c r="J25">
        <v>1</v>
      </c>
      <c r="O25">
        <f t="shared" si="0"/>
        <v>1</v>
      </c>
    </row>
    <row r="26" spans="1:15" outlineLevel="1">
      <c r="A26" s="1" t="s">
        <v>218</v>
      </c>
      <c r="B26" s="2" t="s">
        <v>207</v>
      </c>
      <c r="D26">
        <v>1</v>
      </c>
      <c r="H26">
        <v>1</v>
      </c>
      <c r="I26">
        <v>1</v>
      </c>
      <c r="K26">
        <v>1</v>
      </c>
      <c r="O26">
        <f t="shared" si="0"/>
        <v>1</v>
      </c>
    </row>
    <row r="27" spans="1:15" outlineLevel="1">
      <c r="A27" s="1" t="s">
        <v>194</v>
      </c>
      <c r="B27" s="2" t="s">
        <v>186</v>
      </c>
      <c r="I27">
        <v>1</v>
      </c>
      <c r="O27">
        <f t="shared" si="0"/>
        <v>1</v>
      </c>
    </row>
    <row r="28" spans="1:15" outlineLevel="1">
      <c r="A28" s="1" t="s">
        <v>195</v>
      </c>
      <c r="B28" s="2" t="s">
        <v>186</v>
      </c>
      <c r="J28">
        <v>1</v>
      </c>
      <c r="L28">
        <v>1</v>
      </c>
      <c r="O28">
        <f t="shared" si="0"/>
        <v>1</v>
      </c>
    </row>
    <row r="29" spans="1:15" outlineLevel="1">
      <c r="A29" s="1" t="s">
        <v>219</v>
      </c>
      <c r="B29" s="2" t="s">
        <v>207</v>
      </c>
      <c r="C29">
        <v>1</v>
      </c>
      <c r="D29">
        <v>1</v>
      </c>
      <c r="G29">
        <v>1</v>
      </c>
      <c r="I29">
        <v>1</v>
      </c>
      <c r="M29">
        <v>1</v>
      </c>
      <c r="O29">
        <f t="shared" si="0"/>
        <v>1</v>
      </c>
    </row>
    <row r="30" spans="1:15" outlineLevel="1">
      <c r="A30" s="1" t="s">
        <v>144</v>
      </c>
      <c r="B30" s="2" t="s">
        <v>139</v>
      </c>
      <c r="O30">
        <f t="shared" si="0"/>
        <v>0</v>
      </c>
    </row>
    <row r="31" spans="1:15" outlineLevel="1">
      <c r="A31" s="1" t="s">
        <v>220</v>
      </c>
      <c r="B31" s="2" t="s">
        <v>207</v>
      </c>
      <c r="C31">
        <v>1</v>
      </c>
      <c r="J31">
        <v>1</v>
      </c>
      <c r="O31">
        <f t="shared" si="0"/>
        <v>1</v>
      </c>
    </row>
    <row r="32" spans="1:15" outlineLevel="1">
      <c r="A32" s="1" t="s">
        <v>196</v>
      </c>
      <c r="B32" s="2" t="s">
        <v>186</v>
      </c>
      <c r="D32">
        <v>1</v>
      </c>
      <c r="K32">
        <v>1</v>
      </c>
      <c r="O32">
        <f t="shared" si="0"/>
        <v>1</v>
      </c>
    </row>
    <row r="33" spans="1:15" outlineLevel="1">
      <c r="A33" s="1" t="s">
        <v>197</v>
      </c>
      <c r="B33" s="2" t="s">
        <v>186</v>
      </c>
      <c r="J33">
        <v>1</v>
      </c>
      <c r="O33">
        <f t="shared" si="0"/>
        <v>1</v>
      </c>
    </row>
    <row r="34" spans="1:15" outlineLevel="1">
      <c r="A34" s="1" t="s">
        <v>221</v>
      </c>
      <c r="B34" s="2" t="s">
        <v>207</v>
      </c>
      <c r="O34">
        <f t="shared" si="0"/>
        <v>0</v>
      </c>
    </row>
    <row r="35" spans="1:15" outlineLevel="1">
      <c r="A35" s="1" t="s">
        <v>222</v>
      </c>
      <c r="B35" s="2" t="s">
        <v>207</v>
      </c>
      <c r="C35">
        <v>1</v>
      </c>
      <c r="D35">
        <v>1</v>
      </c>
      <c r="O35">
        <f t="shared" si="0"/>
        <v>1</v>
      </c>
    </row>
    <row r="36" spans="1:15" outlineLevel="1">
      <c r="A36" s="1" t="s">
        <v>145</v>
      </c>
      <c r="B36" s="2" t="s">
        <v>139</v>
      </c>
      <c r="D36">
        <v>1</v>
      </c>
      <c r="O36">
        <f t="shared" si="0"/>
        <v>1</v>
      </c>
    </row>
    <row r="37" spans="1:15" outlineLevel="1">
      <c r="A37" s="1" t="s">
        <v>223</v>
      </c>
      <c r="B37" s="2" t="s">
        <v>207</v>
      </c>
      <c r="D37">
        <v>1</v>
      </c>
      <c r="G37">
        <v>1</v>
      </c>
      <c r="I37">
        <v>1</v>
      </c>
      <c r="O37">
        <f t="shared" si="0"/>
        <v>1</v>
      </c>
    </row>
    <row r="38" spans="1:15" outlineLevel="1">
      <c r="A38" s="1" t="s">
        <v>224</v>
      </c>
      <c r="B38" s="2" t="s">
        <v>207</v>
      </c>
      <c r="K38">
        <v>1</v>
      </c>
      <c r="O38">
        <f t="shared" si="0"/>
        <v>1</v>
      </c>
    </row>
    <row r="39" spans="1:15" outlineLevel="1">
      <c r="A39" s="1" t="s">
        <v>225</v>
      </c>
      <c r="B39" s="2" t="s">
        <v>207</v>
      </c>
      <c r="D39">
        <v>1</v>
      </c>
      <c r="O39">
        <f t="shared" si="0"/>
        <v>1</v>
      </c>
    </row>
    <row r="40" spans="1:15" outlineLevel="1">
      <c r="A40" s="1" t="s">
        <v>226</v>
      </c>
      <c r="B40" s="2" t="s">
        <v>207</v>
      </c>
      <c r="D40">
        <v>1</v>
      </c>
      <c r="E40">
        <v>1</v>
      </c>
      <c r="H40">
        <v>1</v>
      </c>
      <c r="I40">
        <v>1</v>
      </c>
      <c r="O40">
        <f t="shared" si="0"/>
        <v>1</v>
      </c>
    </row>
    <row r="41" spans="1:15" outlineLevel="1">
      <c r="A41" s="1" t="s">
        <v>198</v>
      </c>
      <c r="B41" s="2" t="s">
        <v>186</v>
      </c>
      <c r="O41">
        <f t="shared" si="0"/>
        <v>0</v>
      </c>
    </row>
    <row r="42" spans="1:15" outlineLevel="1">
      <c r="A42" s="1" t="s">
        <v>227</v>
      </c>
      <c r="B42" s="2" t="s">
        <v>207</v>
      </c>
      <c r="O42">
        <f t="shared" si="0"/>
        <v>0</v>
      </c>
    </row>
    <row r="43" spans="1:15" outlineLevel="1">
      <c r="A43" s="1" t="s">
        <v>199</v>
      </c>
      <c r="B43" s="2" t="s">
        <v>186</v>
      </c>
      <c r="O43">
        <f t="shared" si="0"/>
        <v>0</v>
      </c>
    </row>
    <row r="44" spans="1:15" outlineLevel="1">
      <c r="A44" s="1" t="s">
        <v>228</v>
      </c>
      <c r="B44" s="2" t="s">
        <v>207</v>
      </c>
      <c r="D44">
        <v>1</v>
      </c>
      <c r="O44">
        <f t="shared" si="0"/>
        <v>1</v>
      </c>
    </row>
    <row r="45" spans="1:15" outlineLevel="1">
      <c r="A45" s="1" t="s">
        <v>200</v>
      </c>
      <c r="B45" s="2" t="s">
        <v>186</v>
      </c>
      <c r="C45">
        <v>1</v>
      </c>
      <c r="D45">
        <v>1</v>
      </c>
      <c r="F45">
        <v>1</v>
      </c>
      <c r="O45">
        <f t="shared" si="0"/>
        <v>1</v>
      </c>
    </row>
    <row r="46" spans="1:15" outlineLevel="1">
      <c r="A46" s="1" t="s">
        <v>229</v>
      </c>
      <c r="B46" s="2" t="s">
        <v>207</v>
      </c>
      <c r="O46">
        <f t="shared" si="0"/>
        <v>0</v>
      </c>
    </row>
    <row r="47" spans="1:15" outlineLevel="1">
      <c r="A47" s="1" t="s">
        <v>146</v>
      </c>
      <c r="B47" s="2" t="s">
        <v>139</v>
      </c>
      <c r="F47">
        <v>1</v>
      </c>
      <c r="I47">
        <v>1</v>
      </c>
      <c r="O47">
        <f t="shared" si="0"/>
        <v>1</v>
      </c>
    </row>
    <row r="48" spans="1:15" outlineLevel="1">
      <c r="A48" s="1" t="s">
        <v>230</v>
      </c>
      <c r="B48" s="2" t="s">
        <v>207</v>
      </c>
      <c r="D48">
        <v>1</v>
      </c>
      <c r="O48">
        <f t="shared" si="0"/>
        <v>1</v>
      </c>
    </row>
    <row r="49" spans="1:16" outlineLevel="1">
      <c r="A49" s="1" t="s">
        <v>201</v>
      </c>
      <c r="B49" s="2" t="s">
        <v>186</v>
      </c>
      <c r="O49">
        <f t="shared" si="0"/>
        <v>0</v>
      </c>
    </row>
    <row r="50" spans="1:16" outlineLevel="1">
      <c r="A50" s="1" t="s">
        <v>147</v>
      </c>
      <c r="B50" s="2" t="s">
        <v>139</v>
      </c>
      <c r="O50">
        <f t="shared" si="0"/>
        <v>0</v>
      </c>
    </row>
    <row r="51" spans="1:16" outlineLevel="1">
      <c r="A51" s="1" t="s">
        <v>231</v>
      </c>
      <c r="B51" s="2" t="s">
        <v>207</v>
      </c>
      <c r="C51">
        <v>1</v>
      </c>
      <c r="J51">
        <v>1</v>
      </c>
      <c r="O51">
        <f t="shared" si="0"/>
        <v>1</v>
      </c>
    </row>
    <row r="52" spans="1:16" outlineLevel="1">
      <c r="A52" s="1" t="s">
        <v>184</v>
      </c>
      <c r="B52" s="2" t="s">
        <v>139</v>
      </c>
      <c r="O52">
        <f t="shared" si="0"/>
        <v>0</v>
      </c>
    </row>
    <row r="53" spans="1:16" outlineLevel="1">
      <c r="A53" s="1" t="s">
        <v>68</v>
      </c>
      <c r="B53" s="2" t="s">
        <v>207</v>
      </c>
      <c r="C53">
        <v>1</v>
      </c>
      <c r="D53">
        <v>1</v>
      </c>
      <c r="G53">
        <v>1</v>
      </c>
      <c r="H53">
        <v>1</v>
      </c>
      <c r="M53">
        <v>1</v>
      </c>
      <c r="O53">
        <f t="shared" si="0"/>
        <v>1</v>
      </c>
    </row>
    <row r="54" spans="1:16" outlineLevel="1">
      <c r="A54" s="1" t="s">
        <v>69</v>
      </c>
      <c r="B54" s="2" t="s">
        <v>207</v>
      </c>
      <c r="D54">
        <v>1</v>
      </c>
      <c r="O54">
        <f t="shared" si="0"/>
        <v>1</v>
      </c>
    </row>
    <row r="55" spans="1:16" outlineLevel="1">
      <c r="A55" s="1" t="s">
        <v>238</v>
      </c>
      <c r="B55" s="2" t="s">
        <v>239</v>
      </c>
      <c r="C55">
        <v>1</v>
      </c>
      <c r="J55">
        <v>1</v>
      </c>
      <c r="O55">
        <f t="shared" si="0"/>
        <v>1</v>
      </c>
    </row>
    <row r="56" spans="1:16" outlineLevel="1">
      <c r="A56" s="1" t="s">
        <v>70</v>
      </c>
      <c r="B56" s="2" t="s">
        <v>207</v>
      </c>
      <c r="C56">
        <v>1</v>
      </c>
      <c r="D56">
        <v>1</v>
      </c>
      <c r="E56">
        <v>1</v>
      </c>
      <c r="G56">
        <v>1</v>
      </c>
      <c r="H56">
        <v>1</v>
      </c>
      <c r="J56">
        <v>1</v>
      </c>
      <c r="O56">
        <f t="shared" si="0"/>
        <v>1</v>
      </c>
    </row>
    <row r="57" spans="1:16" outlineLevel="1">
      <c r="A57" s="1" t="s">
        <v>71</v>
      </c>
      <c r="B57" s="2" t="s">
        <v>207</v>
      </c>
      <c r="C57">
        <v>1</v>
      </c>
      <c r="J57">
        <v>1</v>
      </c>
      <c r="O57">
        <f t="shared" si="0"/>
        <v>1</v>
      </c>
    </row>
    <row r="58" spans="1:16" outlineLevel="1">
      <c r="A58" s="1" t="s">
        <v>202</v>
      </c>
      <c r="B58" s="2" t="s">
        <v>186</v>
      </c>
      <c r="E58">
        <v>1</v>
      </c>
      <c r="F58">
        <v>1</v>
      </c>
      <c r="I58">
        <v>1</v>
      </c>
      <c r="O58">
        <f t="shared" si="0"/>
        <v>1</v>
      </c>
    </row>
    <row r="59" spans="1:16" outlineLevel="1">
      <c r="A59" s="1" t="s">
        <v>203</v>
      </c>
      <c r="B59" s="2" t="s">
        <v>186</v>
      </c>
      <c r="G59">
        <v>1</v>
      </c>
      <c r="O59">
        <f t="shared" si="0"/>
        <v>1</v>
      </c>
    </row>
    <row r="60" spans="1:16" outlineLevel="1">
      <c r="A60" s="1" t="s">
        <v>204</v>
      </c>
      <c r="B60" s="2" t="s">
        <v>186</v>
      </c>
      <c r="C60">
        <v>1</v>
      </c>
      <c r="D60">
        <v>1</v>
      </c>
      <c r="H60">
        <v>1</v>
      </c>
      <c r="O60">
        <f t="shared" si="0"/>
        <v>1</v>
      </c>
    </row>
    <row r="61" spans="1:16" outlineLevel="1">
      <c r="A61" s="1" t="s">
        <v>205</v>
      </c>
      <c r="B61" s="2" t="s">
        <v>186</v>
      </c>
      <c r="D61">
        <v>1</v>
      </c>
      <c r="O61">
        <f t="shared" si="0"/>
        <v>1</v>
      </c>
    </row>
    <row r="62" spans="1:16" outlineLevel="1">
      <c r="A62" s="1" t="s">
        <v>72</v>
      </c>
      <c r="B62" s="2" t="s">
        <v>207</v>
      </c>
      <c r="O62">
        <f t="shared" si="0"/>
        <v>0</v>
      </c>
    </row>
    <row r="63" spans="1:16" outlineLevel="1">
      <c r="A63" s="1"/>
      <c r="B63" s="2"/>
      <c r="O63">
        <f>SUM(O2:O62)</f>
        <v>44</v>
      </c>
      <c r="P63" t="s">
        <v>241</v>
      </c>
    </row>
    <row r="64" spans="1:16" outlineLevel="1">
      <c r="A64" s="4" t="s">
        <v>103</v>
      </c>
      <c r="B64" s="2"/>
      <c r="O64" s="5">
        <f>O63/61</f>
        <v>0.72131147540983609</v>
      </c>
      <c r="P64" t="s">
        <v>242</v>
      </c>
    </row>
    <row r="65" spans="1:16" outlineLevel="1">
      <c r="A65" t="s">
        <v>73</v>
      </c>
      <c r="B65" s="3" t="s">
        <v>104</v>
      </c>
      <c r="J65" t="s">
        <v>232</v>
      </c>
      <c r="O65" s="11">
        <f>SUM(C2:N62)/61</f>
        <v>1.7868852459016393</v>
      </c>
      <c r="P65" t="s">
        <v>234</v>
      </c>
    </row>
    <row r="66" spans="1:16" outlineLevel="1">
      <c r="A66" t="s">
        <v>75</v>
      </c>
      <c r="B66" s="3" t="s">
        <v>105</v>
      </c>
      <c r="J66" t="s">
        <v>233</v>
      </c>
    </row>
    <row r="67" spans="1:16" outlineLevel="1">
      <c r="A67" t="s">
        <v>244</v>
      </c>
      <c r="B67" s="3" t="s">
        <v>77</v>
      </c>
    </row>
    <row r="68" spans="1:16" outlineLevel="1">
      <c r="A68" t="s">
        <v>235</v>
      </c>
      <c r="B68" s="3" t="s">
        <v>106</v>
      </c>
    </row>
    <row r="69" spans="1:16" outlineLevel="1">
      <c r="A69" t="s">
        <v>81</v>
      </c>
      <c r="B69" s="3" t="s">
        <v>107</v>
      </c>
    </row>
    <row r="70" spans="1:16" outlineLevel="1">
      <c r="A70" t="s">
        <v>85</v>
      </c>
      <c r="B70" s="3" t="s">
        <v>108</v>
      </c>
    </row>
    <row r="71" spans="1:16" outlineLevel="1">
      <c r="A71" t="s">
        <v>83</v>
      </c>
      <c r="B71" s="3" t="s">
        <v>133</v>
      </c>
    </row>
    <row r="72" spans="1:16" outlineLevel="1">
      <c r="A72" t="s">
        <v>97</v>
      </c>
      <c r="B72" s="3" t="s">
        <v>134</v>
      </c>
    </row>
    <row r="73" spans="1:16" outlineLevel="1">
      <c r="A73" t="s">
        <v>98</v>
      </c>
      <c r="B73" s="3" t="s">
        <v>135</v>
      </c>
    </row>
    <row r="74" spans="1:16" outlineLevel="1">
      <c r="A74" t="s">
        <v>99</v>
      </c>
      <c r="B74" s="3" t="s">
        <v>78</v>
      </c>
    </row>
    <row r="75" spans="1:16">
      <c r="A75" t="s">
        <v>101</v>
      </c>
      <c r="B75" s="3" t="s">
        <v>79</v>
      </c>
    </row>
  </sheetData>
  <phoneticPr fontId="21" type="noConversion"/>
  <pageMargins left="0.75" right="0.75" top="1" bottom="1" header="0.5" footer="0.5"/>
  <headerFooter>
    <oddHeader>&amp;F</oddHeader>
    <oddFooter>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2008-2009 (to date)</vt:lpstr>
      <vt:lpstr>2007-2008</vt:lpstr>
      <vt:lpstr>2006-2007</vt:lpstr>
    </vt:vector>
  </TitlesOfParts>
  <LinksUpToDate>false</LinksUpToDate>
  <SharedDoc>false</SharedDoc>
  <HyperlinksChanged>false</HyperlinksChanged>
  <AppVersion>12.0258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Douglas Ulmer</cp:lastModifiedBy>
  <cp:lastPrinted>2008-11-07T18:14:02Z</cp:lastPrinted>
  <dcterms:created xsi:type="dcterms:W3CDTF">2008-09-10T22:38:59Z</dcterms:created>
  <dcterms:modified xsi:type="dcterms:W3CDTF">2008-11-17T20:07:16Z</dcterms:modified>
</cp:coreProperties>
</file>